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798-2020\WORK IN PROGRESS\798-2020\"/>
    </mc:Choice>
  </mc:AlternateContent>
  <xr:revisionPtr revIDLastSave="0" documentId="13_ncr:1_{8E8CFEC4-28CE-4E83-8291-894576819970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prices'!$A$1:$G$169</definedName>
    <definedName name="Print_Area_1">'Unit prices'!$A$7:$G$189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B168" i="2" l="1"/>
  <c r="B167" i="2"/>
  <c r="B166" i="2"/>
  <c r="B165" i="2"/>
  <c r="B164" i="2"/>
  <c r="B163" i="2"/>
  <c r="B162" i="2"/>
  <c r="G124" i="2" l="1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19" i="2"/>
  <c r="G74" i="2"/>
  <c r="G24" i="2"/>
  <c r="G123" i="2" l="1"/>
  <c r="G159" i="2" s="1"/>
  <c r="G168" i="2" s="1"/>
  <c r="G113" i="2" l="1"/>
  <c r="G114" i="2"/>
  <c r="G115" i="2"/>
  <c r="G116" i="2"/>
  <c r="G112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7" i="2" l="1"/>
  <c r="G38" i="2" l="1"/>
  <c r="G39" i="2"/>
  <c r="G40" i="2"/>
  <c r="G41" i="2"/>
  <c r="G42" i="2"/>
  <c r="G43" i="2"/>
  <c r="G44" i="2"/>
  <c r="G45" i="2"/>
  <c r="G46" i="2"/>
  <c r="G49" i="2"/>
  <c r="G64" i="2" s="1"/>
  <c r="G164" i="2" s="1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6" i="2"/>
  <c r="G70" i="2" s="1"/>
  <c r="G165" i="2" s="1"/>
  <c r="G67" i="2"/>
  <c r="G68" i="2"/>
  <c r="G69" i="2"/>
  <c r="G72" i="2"/>
  <c r="G73" i="2"/>
  <c r="G75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17" i="2"/>
  <c r="G118" i="2"/>
  <c r="G120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7" i="2"/>
  <c r="G28" i="2"/>
  <c r="G29" i="2"/>
  <c r="G30" i="2"/>
  <c r="G31" i="2"/>
  <c r="G32" i="2"/>
  <c r="G33" i="2"/>
  <c r="G34" i="2"/>
  <c r="G35" i="2"/>
  <c r="G36" i="2"/>
  <c r="G37" i="2"/>
  <c r="G121" i="2" l="1"/>
  <c r="G167" i="2" s="1"/>
  <c r="G76" i="2"/>
  <c r="G166" i="2" s="1"/>
  <c r="G47" i="2"/>
  <c r="G163" i="2" s="1"/>
  <c r="G25" i="2"/>
  <c r="G162" i="2" s="1"/>
  <c r="A8" i="2"/>
  <c r="F170" i="2" l="1"/>
  <c r="A9" i="2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s="1"/>
  <c r="A27" i="2" s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9" i="2" s="1"/>
  <c r="A50" i="2" l="1"/>
  <c r="A51" i="2" l="1"/>
  <c r="A52" i="2" l="1"/>
  <c r="A53" i="2" l="1"/>
  <c r="A54" i="2" l="1"/>
  <c r="A55" i="2" l="1"/>
  <c r="A56" i="2" l="1"/>
  <c r="A57" i="2" l="1"/>
  <c r="A58" i="2" l="1"/>
  <c r="A59" i="2" l="1"/>
  <c r="A60" i="2" l="1"/>
  <c r="A61" i="2" l="1"/>
  <c r="A62" i="2" l="1"/>
  <c r="A63" i="2" l="1"/>
  <c r="A66" i="2" s="1"/>
  <c r="A67" i="2" l="1"/>
  <c r="A68" i="2" l="1"/>
  <c r="A69" i="2" l="1"/>
  <c r="A72" i="2" l="1"/>
  <c r="A73" i="2" l="1"/>
  <c r="A74" i="2" s="1"/>
  <c r="A75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l="1"/>
  <c r="A120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l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RFPs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<sst xmlns="http://schemas.openxmlformats.org/spreadsheetml/2006/main" count="468" uniqueCount="303">
  <si>
    <t>Item</t>
  </si>
  <si>
    <t>Description</t>
  </si>
  <si>
    <t>Approximate Quantity</t>
  </si>
  <si>
    <t>Unit</t>
  </si>
  <si>
    <t>Unit Price</t>
  </si>
  <si>
    <t>Amount</t>
  </si>
  <si>
    <t>each</t>
  </si>
  <si>
    <t>Spec.
Ref</t>
  </si>
  <si>
    <t>FORM B:PRICES</t>
  </si>
  <si>
    <t>UNIT PRICES</t>
  </si>
  <si>
    <t>(See "Prices" clause in tender document)</t>
  </si>
  <si>
    <t>Taste and Odour Compounds in water</t>
  </si>
  <si>
    <t>Volatile Organic Compounds in water</t>
  </si>
  <si>
    <t>NDMA in water</t>
  </si>
  <si>
    <t>Total Microcystin in water</t>
  </si>
  <si>
    <t>Total Mercury in water</t>
  </si>
  <si>
    <t>COW Test #12 (Pesticides) in water</t>
  </si>
  <si>
    <t>Chromium, Hexavalent in water</t>
  </si>
  <si>
    <t>Perchlorate in water</t>
  </si>
  <si>
    <t>Total Metals in water</t>
  </si>
  <si>
    <t>Total Kjeldahl Nitrogen in water</t>
  </si>
  <si>
    <t>Total Phosphorus in water</t>
  </si>
  <si>
    <t>Total Reactive Phosphorus in water</t>
  </si>
  <si>
    <t>Surcharge fee for rush analysis</t>
  </si>
  <si>
    <t>Blue-Green Algae in water</t>
  </si>
  <si>
    <t>Fecal Coliform in wastewater</t>
  </si>
  <si>
    <t>Fecal Coliform in wastewater to true endpoint</t>
  </si>
  <si>
    <t>Escherichia Coliform in wastewater</t>
  </si>
  <si>
    <t>Escherichia Coliform in wastewater to true end point</t>
  </si>
  <si>
    <t>Total Mercury in wastewater</t>
  </si>
  <si>
    <t>Total Mercury in Dewatered Sludge</t>
  </si>
  <si>
    <t>Total Organic Carbon in Dewatered Sludge</t>
  </si>
  <si>
    <t>Moisture in Dewatered Sludge</t>
  </si>
  <si>
    <t>Total Nitrogen in wastewater</t>
  </si>
  <si>
    <t>Total Organic Carbon in wastewater</t>
  </si>
  <si>
    <t>Dissolved Organic Carbon in wastewater</t>
  </si>
  <si>
    <t>Ammonia in wastewater</t>
  </si>
  <si>
    <t>Total Metals in wastewater</t>
  </si>
  <si>
    <t>SECTION B (Wastewater)</t>
  </si>
  <si>
    <t>SECTION A (Water)</t>
  </si>
  <si>
    <t>SECTION C (Schedule A, Wastewater)</t>
  </si>
  <si>
    <t>Miscellaneous Compounds in wastewater</t>
  </si>
  <si>
    <t>Volatile Organic Compounds in wastewater</t>
  </si>
  <si>
    <t>Target Compounds (by GC/MS) in wastewater</t>
  </si>
  <si>
    <t>Phenoxyacid Herbicides (by GC/MS) in wastewater</t>
  </si>
  <si>
    <t>Organochlorine Pesticides in wastewater</t>
  </si>
  <si>
    <t>Polychlorinated Biphhenyls (PCBs) in wastewater</t>
  </si>
  <si>
    <t>PCDD (Dioxins) and PCDF (Furans) in wastewater</t>
  </si>
  <si>
    <t>EPA 8270 Extractables in wastewater</t>
  </si>
  <si>
    <t>Nonylphenols and Nonylphenol Ethoxylates in wastewater</t>
  </si>
  <si>
    <t>Trout Bioassay-Pass/Fail in wastewater</t>
  </si>
  <si>
    <t>Trout Bioassay-Pass/Fail with pH Stabilization in wastewater</t>
  </si>
  <si>
    <t>SECTION D (Giardia &amp; Cryptosporidium)</t>
  </si>
  <si>
    <t>Testing of Giardia &amp; Cryptosporidium in water</t>
  </si>
  <si>
    <t>Testing of Giardia &amp; Cryptosporidium in wastewater</t>
  </si>
  <si>
    <t>Filta-Max Filter Modules (delivery)</t>
  </si>
  <si>
    <t>SECTION E (REGULATORY TESTING, Water)</t>
  </si>
  <si>
    <t>Manitoba Conservation Test 54 PWS (General Chemistry)</t>
  </si>
  <si>
    <t>Bromate</t>
  </si>
  <si>
    <t>SECTION F (Schedule B, Industrial Waste &amp; Schedule D, Land Drainage)</t>
  </si>
  <si>
    <t>Total Metals in Industrial Wastewater</t>
  </si>
  <si>
    <t>Total Mercury in Industrial Wastewater</t>
  </si>
  <si>
    <t>Chromium (hexavalent) in Industrial Wastewater</t>
  </si>
  <si>
    <t>Total Cyanide in Industrial Wastewater</t>
  </si>
  <si>
    <t>Biochemical Oxygen Demand in Industrial Wastewater</t>
  </si>
  <si>
    <t>Total Suspended Solids in Industrial Wastewater</t>
  </si>
  <si>
    <t>Fluoride in Industrial Wastewater</t>
  </si>
  <si>
    <t>Total Nitrogen in Industrial Wastewater</t>
  </si>
  <si>
    <t>Total Phosphorus in Industrial Wastewater</t>
  </si>
  <si>
    <t>Total Sulphate in Industrial Wastewater</t>
  </si>
  <si>
    <t>Total Sulphide in Industrial Wastewater</t>
  </si>
  <si>
    <t>Total Polychlorinated Biphenols (PCBs) in Industrial Wastewater</t>
  </si>
  <si>
    <t>Volatile Organic Compounds in Industrial Wastewater</t>
  </si>
  <si>
    <t>3,3-Dichlorobenzidine in Industrial Wastewater</t>
  </si>
  <si>
    <t>Pentachlorophenol (PCP) in Industrial Wastewater</t>
  </si>
  <si>
    <t>Total Polycyclic aromatic hydrocarbons (PAHs) in Industrial Wastewater</t>
  </si>
  <si>
    <t>Nonylphenol and Nonylphenol Ethoxylates in Industrial Wastewater</t>
  </si>
  <si>
    <t>Total Phenolics (4AAP) in Industrial Wastewater</t>
  </si>
  <si>
    <t>Oil and Grease in Industrial Wastewater</t>
  </si>
  <si>
    <t>Hydrocarbons in Industrial Wastewater</t>
  </si>
  <si>
    <t>Escherichia Coliform in Land Drainage Wastewater</t>
  </si>
  <si>
    <t>Ammonia in Land Drainage Wastewater</t>
  </si>
  <si>
    <t>Biochemical Oxygen Demand in Land Drainage Wastewater</t>
  </si>
  <si>
    <t>Chromium (hexavalent) in Land Drainage Wastewater</t>
  </si>
  <si>
    <t xml:space="preserve">Total Cyanide in Land Drainage Wastewater </t>
  </si>
  <si>
    <t>Extractables in Land Drainage Wastewater</t>
  </si>
  <si>
    <t>Total Mercury in Land Drainage Wastewater</t>
  </si>
  <si>
    <t>Nonylphenol and Nonylphenol Ethoxylates in Land Drainage Wastewater</t>
  </si>
  <si>
    <t>Organochlorine Pesticides in Land Drainage Wastewater</t>
  </si>
  <si>
    <t>Phenols (4AAP) in Land Drainage Wastewater</t>
  </si>
  <si>
    <t>Total Phosphorus in Land Drainage Wastewater</t>
  </si>
  <si>
    <t>Total Polycyclic aromatic hydrocarbons (PAHs) in Land Drainage Wastewater</t>
  </si>
  <si>
    <t>Total Metals in Land Drainage Wastewater</t>
  </si>
  <si>
    <t>Total Polychlorinated Biphenols (PCBs) in Land Drainage Wastewater</t>
  </si>
  <si>
    <t>Total Suspended Solids in Land Drainage Wastewater</t>
  </si>
  <si>
    <t>Volatile Organic Compounds in Land Drainage Wastewater</t>
  </si>
  <si>
    <t>Oil and Grease in Land Drainage Wastewater</t>
  </si>
  <si>
    <t>Hydrocarbons in in Land Drainage Wastewater</t>
  </si>
  <si>
    <t>E3.1</t>
  </si>
  <si>
    <t>E3.2</t>
  </si>
  <si>
    <t>E3.3</t>
  </si>
  <si>
    <t>E3.4</t>
  </si>
  <si>
    <t>E3.5</t>
  </si>
  <si>
    <t>E3.6</t>
  </si>
  <si>
    <t>E3.7</t>
  </si>
  <si>
    <t>E3.8</t>
  </si>
  <si>
    <t>E3.9</t>
  </si>
  <si>
    <t>E3.10</t>
  </si>
  <si>
    <t>E3.11</t>
  </si>
  <si>
    <t>E3.12</t>
  </si>
  <si>
    <t>E3.13</t>
  </si>
  <si>
    <t>Microtoxicity in water</t>
  </si>
  <si>
    <t>E3.14</t>
  </si>
  <si>
    <t>Zebra Mussel Identification in water</t>
  </si>
  <si>
    <t>E3.15</t>
  </si>
  <si>
    <t>Alcohol and Glycols in water</t>
  </si>
  <si>
    <t>E3.16</t>
  </si>
  <si>
    <t>Algae Toxins in water</t>
  </si>
  <si>
    <t>E3.17</t>
  </si>
  <si>
    <t>E3.18</t>
  </si>
  <si>
    <t>percent</t>
  </si>
  <si>
    <t>E4.1</t>
  </si>
  <si>
    <t>E4.2</t>
  </si>
  <si>
    <t>E4.3</t>
  </si>
  <si>
    <t>E4.4</t>
  </si>
  <si>
    <t>E4.5</t>
  </si>
  <si>
    <t>Total &amp; Escherichia Coliforms in wastewater</t>
  </si>
  <si>
    <t>Total &amp; Escherichia Coliforms in wastewater to true endpoint</t>
  </si>
  <si>
    <t>E4.6</t>
  </si>
  <si>
    <t>E4.7</t>
  </si>
  <si>
    <t>E4.8</t>
  </si>
  <si>
    <t>E4.9</t>
  </si>
  <si>
    <t>E4.10</t>
  </si>
  <si>
    <t>E4.11</t>
  </si>
  <si>
    <t>E4.12</t>
  </si>
  <si>
    <t>E4.13</t>
  </si>
  <si>
    <t>E4.14</t>
  </si>
  <si>
    <t>E4.15</t>
  </si>
  <si>
    <t>Total Nitrogen in wastewater sludge</t>
  </si>
  <si>
    <t>E4.16</t>
  </si>
  <si>
    <t>Available Nutrients in Dewatered Sludge</t>
  </si>
  <si>
    <t>E4.17</t>
  </si>
  <si>
    <t>Available Ammonia in Dewatered Sludge</t>
  </si>
  <si>
    <t>E4.18</t>
  </si>
  <si>
    <t>Loss on Ignition</t>
  </si>
  <si>
    <t>E4.19</t>
  </si>
  <si>
    <t>E4.20</t>
  </si>
  <si>
    <t>E5.1</t>
  </si>
  <si>
    <t>E5.2</t>
  </si>
  <si>
    <t>E5.3</t>
  </si>
  <si>
    <t>E5.4</t>
  </si>
  <si>
    <t>E5.5</t>
  </si>
  <si>
    <t>E5.6</t>
  </si>
  <si>
    <t>E5.7</t>
  </si>
  <si>
    <t>E5.8</t>
  </si>
  <si>
    <t>E5.9</t>
  </si>
  <si>
    <t>E5.10</t>
  </si>
  <si>
    <t>E5.11</t>
  </si>
  <si>
    <t>Schedule A Testing (Complete set, items 39 to 48)</t>
  </si>
  <si>
    <t>E5.12</t>
  </si>
  <si>
    <t>E5.13</t>
  </si>
  <si>
    <t>E5.14</t>
  </si>
  <si>
    <t>Nitrate in wastewater</t>
  </si>
  <si>
    <t>E5.15</t>
  </si>
  <si>
    <t>E6.1</t>
  </si>
  <si>
    <t>E6.2</t>
  </si>
  <si>
    <t>E6.3</t>
  </si>
  <si>
    <t>E6.4</t>
  </si>
  <si>
    <t>E7.1</t>
  </si>
  <si>
    <t>E7.2</t>
  </si>
  <si>
    <t>E7.3</t>
  </si>
  <si>
    <t>Total Metals</t>
  </si>
  <si>
    <t>E7.4</t>
  </si>
  <si>
    <t>E8.1</t>
  </si>
  <si>
    <t>E8.2</t>
  </si>
  <si>
    <t>E8.3</t>
  </si>
  <si>
    <t>E8.4</t>
  </si>
  <si>
    <t>E8.5</t>
  </si>
  <si>
    <t>E8.6</t>
  </si>
  <si>
    <t>E8.7</t>
  </si>
  <si>
    <t>E8.8</t>
  </si>
  <si>
    <t>E8.9</t>
  </si>
  <si>
    <t>E8.10</t>
  </si>
  <si>
    <t>E8.11</t>
  </si>
  <si>
    <t>Organochorine Pesticides in Industrial Wastewater</t>
  </si>
  <si>
    <t>E8.12</t>
  </si>
  <si>
    <t>E8.13</t>
  </si>
  <si>
    <t>E8.14</t>
  </si>
  <si>
    <t>E8.15</t>
  </si>
  <si>
    <t>E8.16</t>
  </si>
  <si>
    <t>E8.17</t>
  </si>
  <si>
    <t>E8.18</t>
  </si>
  <si>
    <t>E8.19</t>
  </si>
  <si>
    <t>E8.20</t>
  </si>
  <si>
    <t>E8.21</t>
  </si>
  <si>
    <t>E8.22</t>
  </si>
  <si>
    <t>E8.23</t>
  </si>
  <si>
    <t>E8.24</t>
  </si>
  <si>
    <t>E8.25</t>
  </si>
  <si>
    <t>E8.26</t>
  </si>
  <si>
    <t>E8.27</t>
  </si>
  <si>
    <t>E8.28</t>
  </si>
  <si>
    <t>E8.29</t>
  </si>
  <si>
    <t>E8.30</t>
  </si>
  <si>
    <t>E8.31</t>
  </si>
  <si>
    <t>E8.32</t>
  </si>
  <si>
    <t>E8.33</t>
  </si>
  <si>
    <t>E8.34</t>
  </si>
  <si>
    <t>E8.35</t>
  </si>
  <si>
    <t>E8.36</t>
  </si>
  <si>
    <t>E8.37</t>
  </si>
  <si>
    <t>E8.38</t>
  </si>
  <si>
    <t>E8.39</t>
  </si>
  <si>
    <t>E8.40</t>
  </si>
  <si>
    <t>Carbon Oxygen Demand in Industrial waste</t>
  </si>
  <si>
    <t>E8.41</t>
  </si>
  <si>
    <t>E8.42</t>
  </si>
  <si>
    <t>E8.43</t>
  </si>
  <si>
    <t>Schedule B Testing (Complete set, items 62 to 82)</t>
  </si>
  <si>
    <t>Schedule D Testing (Complete set, 84 to 101)</t>
  </si>
  <si>
    <t>SECTION G (Water and Soils, from Landfills)</t>
  </si>
  <si>
    <t xml:space="preserve">Total Cyanide in landfill water </t>
  </si>
  <si>
    <t>E9.1</t>
  </si>
  <si>
    <t>E9.2</t>
  </si>
  <si>
    <t>E9.3</t>
  </si>
  <si>
    <t>E9.4</t>
  </si>
  <si>
    <t>E9.5</t>
  </si>
  <si>
    <t>E9.6</t>
  </si>
  <si>
    <t>E9.7</t>
  </si>
  <si>
    <t>E9.8</t>
  </si>
  <si>
    <t>E9.9</t>
  </si>
  <si>
    <t>E9.10</t>
  </si>
  <si>
    <t>E9.11</t>
  </si>
  <si>
    <t>E9.12</t>
  </si>
  <si>
    <t>E9.13</t>
  </si>
  <si>
    <t>E9.14</t>
  </si>
  <si>
    <t>E9.15</t>
  </si>
  <si>
    <t>E9.16</t>
  </si>
  <si>
    <t>E9.17</t>
  </si>
  <si>
    <t>E9.18</t>
  </si>
  <si>
    <t>E9.19</t>
  </si>
  <si>
    <t>E9.20</t>
  </si>
  <si>
    <t>E9.21</t>
  </si>
  <si>
    <t>E9.22</t>
  </si>
  <si>
    <t>E9.23</t>
  </si>
  <si>
    <t>E9.24</t>
  </si>
  <si>
    <t>E9.25</t>
  </si>
  <si>
    <t>E9.26</t>
  </si>
  <si>
    <t>E9.27</t>
  </si>
  <si>
    <t>E9.28</t>
  </si>
  <si>
    <t>E9.29</t>
  </si>
  <si>
    <t>E9.30</t>
  </si>
  <si>
    <t>E9.31</t>
  </si>
  <si>
    <t>E9.32</t>
  </si>
  <si>
    <t>E9.33</t>
  </si>
  <si>
    <t>E9.34</t>
  </si>
  <si>
    <t>E9.35</t>
  </si>
  <si>
    <t>E9.36</t>
  </si>
  <si>
    <t>Microbiological parameters in landfill water</t>
  </si>
  <si>
    <t xml:space="preserve">Anions in landfill water </t>
  </si>
  <si>
    <t>Anions and Nutrients in landfill water</t>
  </si>
  <si>
    <t>Organic/Inorganic Carbon in landfill water</t>
  </si>
  <si>
    <t>Dissolved Metals in landfill water</t>
  </si>
  <si>
    <t>Dissolved Mercury in landfill water</t>
  </si>
  <si>
    <t>Speciated Metals in landfill water</t>
  </si>
  <si>
    <t>Specific OC Pesticide in landfill water</t>
  </si>
  <si>
    <t>Phenoxy Acid Herbicides in landfill water</t>
  </si>
  <si>
    <t>Total Mercury in landfill water</t>
  </si>
  <si>
    <t>Phenol in landfill water</t>
  </si>
  <si>
    <t>Petroleum Hydrocarbons in landfill water</t>
  </si>
  <si>
    <t>Volatile Organic Compounds in landfill water</t>
  </si>
  <si>
    <t>Polycyclic Aromatic Hydrocarbons in landfill water</t>
  </si>
  <si>
    <t>Total Metals in landfill water</t>
  </si>
  <si>
    <t>Oil and Grease in landfill water</t>
  </si>
  <si>
    <t>Specific Polycyclic Aromatic Hydrocarbons in landfill water</t>
  </si>
  <si>
    <t>OC/OP Pesticides and PCB in landfill water</t>
  </si>
  <si>
    <t>Dioxins and Furans in landfill water</t>
  </si>
  <si>
    <t>Low Level Total Mercury in landfill water</t>
  </si>
  <si>
    <t>Low Level Dissolved Mercury in landfill water</t>
  </si>
  <si>
    <t>Dissolved Organic Carbon in landfill water</t>
  </si>
  <si>
    <t>Nutrients in landfill water</t>
  </si>
  <si>
    <t>Calculated Carbon and Nitrogen parameters in landfill soil</t>
  </si>
  <si>
    <t>Anions in landfill soil</t>
  </si>
  <si>
    <t>Hexavalent Chromium in landfill soil</t>
  </si>
  <si>
    <t>Nutrients in landfill soil</t>
  </si>
  <si>
    <t>Physical properties in landfill soil</t>
  </si>
  <si>
    <t>Soluble parameters in landfill soil</t>
  </si>
  <si>
    <t>Total metals in landfill soil</t>
  </si>
  <si>
    <t>Organics in landfill soil</t>
  </si>
  <si>
    <t xml:space="preserve">Total Organic in landfill soil </t>
  </si>
  <si>
    <t xml:space="preserve">Moisture Content in landfill soil </t>
  </si>
  <si>
    <t>Selected Metals in landfill soil</t>
  </si>
  <si>
    <t>A</t>
  </si>
  <si>
    <t>Subtotal:</t>
  </si>
  <si>
    <t>B</t>
  </si>
  <si>
    <t>G</t>
  </si>
  <si>
    <t>F</t>
  </si>
  <si>
    <t>E</t>
  </si>
  <si>
    <t>D</t>
  </si>
  <si>
    <t>C</t>
  </si>
  <si>
    <t>SUMMARY</t>
  </si>
  <si>
    <t>Section Subtotal</t>
  </si>
  <si>
    <t xml:space="preserve">TOTAL BID PRICE (GST extra)                                                               (in figures)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</si>
</sst>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</borders>
  <cellStyleXfs count="116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0" fontId="3" fillId="0" borderId="0"/>
  </cellStyleXfs>
  <cellXfs count="8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3" fillId="0" borderId="12" xfId="0" applyFont="1" applyBorder="1" applyAlignment="1">
      <alignment wrapText="1"/>
    </xf>
    <xf numFmtId="0" fontId="3" fillId="0" borderId="12" xfId="0" applyFont="1" applyBorder="1" applyAlignment="1" applyProtection="1"/>
    <xf numFmtId="0" fontId="3" fillId="0" borderId="12" xfId="0" applyFont="1" applyBorder="1"/>
    <xf numFmtId="0" fontId="3" fillId="0" borderId="12" xfId="0" applyFont="1" applyBorder="1" applyAlignment="1" applyProtection="1">
      <alignment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12" xfId="0" applyNumberFormat="1" applyBorder="1" applyAlignment="1" applyProtection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3" fillId="0" borderId="12" xfId="0" applyFont="1" applyFill="1" applyBorder="1" applyAlignment="1" applyProtection="1">
      <alignment wrapText="1"/>
    </xf>
    <xf numFmtId="164" fontId="2" fillId="0" borderId="16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164" fontId="2" fillId="0" borderId="18" xfId="0" applyNumberFormat="1" applyFont="1" applyBorder="1" applyAlignment="1" applyProtection="1">
      <alignment horizontal="left"/>
    </xf>
    <xf numFmtId="0" fontId="2" fillId="0" borderId="13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164" fontId="2" fillId="0" borderId="16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18" xfId="0" applyNumberFormat="1" applyFont="1" applyFill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164" fontId="2" fillId="0" borderId="16" xfId="0" applyNumberFormat="1" applyFont="1" applyBorder="1" applyAlignment="1" applyProtection="1">
      <alignment horizontal="left" wrapText="1"/>
    </xf>
    <xf numFmtId="164" fontId="2" fillId="0" borderId="0" xfId="0" applyNumberFormat="1" applyFont="1" applyBorder="1" applyAlignment="1" applyProtection="1">
      <alignment horizontal="left" wrapText="1"/>
    </xf>
    <xf numFmtId="164" fontId="2" fillId="0" borderId="18" xfId="0" applyNumberFormat="1" applyFont="1" applyBorder="1" applyAlignment="1" applyProtection="1">
      <alignment horizontal="left" wrapText="1"/>
    </xf>
    <xf numFmtId="7" fontId="2" fillId="0" borderId="21" xfId="114" applyNumberFormat="1" applyFont="1" applyBorder="1" applyAlignment="1">
      <alignment horizontal="right"/>
    </xf>
    <xf numFmtId="4" fontId="2" fillId="0" borderId="22" xfId="114" applyNumberFormat="1" applyFont="1" applyBorder="1" applyAlignment="1" applyProtection="1">
      <alignment horizontal="right"/>
    </xf>
    <xf numFmtId="0" fontId="2" fillId="0" borderId="0" xfId="0" applyFont="1"/>
    <xf numFmtId="164" fontId="2" fillId="0" borderId="12" xfId="0" applyNumberFormat="1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164" fontId="2" fillId="0" borderId="20" xfId="0" applyNumberFormat="1" applyFont="1" applyBorder="1" applyAlignment="1" applyProtection="1">
      <alignment horizontal="center" vertical="center"/>
    </xf>
    <xf numFmtId="164" fontId="2" fillId="0" borderId="19" xfId="0" applyNumberFormat="1" applyFont="1" applyBorder="1" applyAlignment="1" applyProtection="1">
      <alignment horizontal="center" vertical="center"/>
    </xf>
    <xf numFmtId="0" fontId="3" fillId="0" borderId="23" xfId="114" applyNumberFormat="1" applyFont="1" applyBorder="1" applyAlignment="1">
      <alignment vertical="top"/>
    </xf>
    <xf numFmtId="0" fontId="2" fillId="0" borderId="24" xfId="114" applyNumberFormat="1" applyFont="1" applyBorder="1" applyAlignment="1">
      <alignment horizontal="centerContinuous"/>
    </xf>
    <xf numFmtId="0" fontId="3" fillId="0" borderId="24" xfId="114" applyNumberFormat="1" applyFont="1" applyBorder="1" applyAlignment="1">
      <alignment horizontal="centerContinuous"/>
    </xf>
    <xf numFmtId="0" fontId="3" fillId="0" borderId="25" xfId="114" applyNumberFormat="1" applyFont="1" applyBorder="1" applyAlignment="1" applyProtection="1">
      <alignment horizontal="right"/>
    </xf>
    <xf numFmtId="0" fontId="2" fillId="0" borderId="26" xfId="114" applyNumberFormat="1" applyFont="1" applyBorder="1" applyAlignment="1">
      <alignment vertical="center"/>
    </xf>
    <xf numFmtId="0" fontId="3" fillId="0" borderId="27" xfId="114" applyNumberFormat="1" applyFont="1" applyBorder="1" applyAlignment="1">
      <alignment vertical="center"/>
    </xf>
    <xf numFmtId="0" fontId="3" fillId="0" borderId="0" xfId="114" applyNumberFormat="1" applyFont="1" applyAlignment="1">
      <alignment horizontal="right" vertical="center"/>
    </xf>
    <xf numFmtId="0" fontId="3" fillId="0" borderId="28" xfId="114" applyNumberFormat="1" applyFont="1" applyBorder="1" applyAlignment="1" applyProtection="1">
      <alignment horizontal="right" vertical="center"/>
    </xf>
    <xf numFmtId="0" fontId="27" fillId="0" borderId="29" xfId="114" applyNumberFormat="1" applyFont="1" applyBorder="1" applyAlignment="1">
      <alignment horizontal="center" vertical="center"/>
    </xf>
    <xf numFmtId="1" fontId="28" fillId="0" borderId="30" xfId="114" applyNumberFormat="1" applyFont="1" applyBorder="1" applyAlignment="1">
      <alignment horizontal="left" vertical="center" wrapText="1"/>
    </xf>
    <xf numFmtId="0" fontId="3" fillId="0" borderId="31" xfId="114" applyNumberFormat="1" applyFont="1" applyBorder="1" applyAlignment="1">
      <alignment vertical="center" wrapText="1"/>
    </xf>
    <xf numFmtId="0" fontId="3" fillId="0" borderId="22" xfId="114" applyNumberFormat="1" applyFont="1" applyBorder="1" applyAlignment="1">
      <alignment vertical="center" wrapText="1"/>
    </xf>
    <xf numFmtId="7" fontId="3" fillId="0" borderId="29" xfId="114" applyNumberFormat="1" applyFont="1" applyBorder="1" applyAlignment="1">
      <alignment horizontal="right"/>
    </xf>
    <xf numFmtId="7" fontId="3" fillId="0" borderId="29" xfId="114" applyNumberFormat="1" applyFont="1" applyBorder="1" applyAlignment="1" applyProtection="1">
      <alignment horizontal="right"/>
    </xf>
    <xf numFmtId="1" fontId="28" fillId="0" borderId="32" xfId="114" applyNumberFormat="1" applyFont="1" applyBorder="1" applyAlignment="1">
      <alignment horizontal="left" vertical="center" wrapText="1"/>
    </xf>
    <xf numFmtId="0" fontId="3" fillId="0" borderId="33" xfId="114" applyNumberFormat="1" applyFont="1" applyBorder="1" applyAlignment="1">
      <alignment vertical="center" wrapText="1"/>
    </xf>
    <xf numFmtId="0" fontId="3" fillId="0" borderId="34" xfId="114" applyNumberFormat="1" applyFont="1" applyBorder="1" applyAlignment="1">
      <alignment vertical="center" wrapText="1"/>
    </xf>
    <xf numFmtId="164" fontId="27" fillId="0" borderId="35" xfId="114" applyNumberFormat="1" applyFont="1" applyBorder="1" applyAlignment="1">
      <alignment horizontal="center" vertical="center"/>
    </xf>
    <xf numFmtId="0" fontId="27" fillId="0" borderId="36" xfId="114" applyNumberFormat="1" applyFont="1" applyBorder="1" applyAlignment="1">
      <alignment horizontal="center"/>
    </xf>
    <xf numFmtId="1" fontId="28" fillId="0" borderId="37" xfId="114" applyNumberFormat="1" applyFont="1" applyBorder="1" applyAlignment="1">
      <alignment horizontal="left"/>
    </xf>
    <xf numFmtId="1" fontId="3" fillId="0" borderId="37" xfId="114" applyNumberFormat="1" applyFont="1" applyBorder="1" applyAlignment="1">
      <alignment horizontal="center"/>
    </xf>
    <xf numFmtId="1" fontId="3" fillId="0" borderId="37" xfId="114" applyNumberFormat="1" applyFont="1" applyBorder="1"/>
    <xf numFmtId="7" fontId="2" fillId="0" borderId="38" xfId="114" applyNumberFormat="1" applyFont="1" applyBorder="1" applyAlignment="1">
      <alignment horizontal="right"/>
    </xf>
    <xf numFmtId="7" fontId="3" fillId="0" borderId="38" xfId="114" applyNumberFormat="1" applyFont="1" applyBorder="1" applyAlignment="1">
      <alignment horizontal="right"/>
    </xf>
    <xf numFmtId="0" fontId="3" fillId="0" borderId="39" xfId="114" applyNumberFormat="1" applyBorder="1" applyAlignment="1"/>
    <xf numFmtId="0" fontId="3" fillId="0" borderId="40" xfId="114" applyNumberFormat="1" applyBorder="1" applyAlignment="1"/>
    <xf numFmtId="7" fontId="3" fillId="0" borderId="41" xfId="114" applyNumberFormat="1" applyBorder="1" applyAlignment="1">
      <alignment horizontal="center"/>
    </xf>
    <xf numFmtId="0" fontId="3" fillId="0" borderId="42" xfId="114" applyNumberFormat="1" applyBorder="1" applyAlignment="1"/>
    <xf numFmtId="164" fontId="27" fillId="0" borderId="43" xfId="114" applyNumberFormat="1" applyFont="1" applyBorder="1" applyAlignment="1">
      <alignment horizontal="center" vertical="center"/>
    </xf>
    <xf numFmtId="1" fontId="28" fillId="0" borderId="33" xfId="114" applyNumberFormat="1" applyFont="1" applyBorder="1" applyAlignment="1">
      <alignment horizontal="left" vertical="center" wrapText="1"/>
    </xf>
    <xf numFmtId="1" fontId="28" fillId="0" borderId="34" xfId="114" applyNumberFormat="1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00000000-0005-0000-0000-00005B000000}"/>
    <cellStyle name="Note 2" xfId="85" xr:uid="{00000000-0005-0000-0000-00005D000000}"/>
    <cellStyle name="Note 2 2" xfId="112" xr:uid="{00000000-0005-0000-0000-00005E000000}"/>
    <cellStyle name="Null" xfId="86" xr:uid="{00000000-0005-0000-0000-00005F000000}"/>
    <cellStyle name="Null 2" xfId="87" xr:uid="{00000000-0005-0000-0000-000060000000}"/>
    <cellStyle name="Output 2" xfId="88" xr:uid="{00000000-0005-0000-0000-000061000000}"/>
    <cellStyle name="Regular" xfId="89" xr:uid="{00000000-0005-0000-0000-000062000000}"/>
    <cellStyle name="Regular 2" xfId="90" xr:uid="{00000000-0005-0000-0000-000063000000}"/>
    <cellStyle name="Title 2" xfId="91" xr:uid="{00000000-0005-0000-0000-000064000000}"/>
    <cellStyle name="TitleA" xfId="92" xr:uid="{00000000-0005-0000-0000-000065000000}"/>
    <cellStyle name="TitleA 2" xfId="93" xr:uid="{00000000-0005-0000-0000-000066000000}"/>
    <cellStyle name="TitleC" xfId="94" xr:uid="{00000000-0005-0000-0000-000067000000}"/>
    <cellStyle name="TitleC 2" xfId="95" xr:uid="{00000000-0005-0000-0000-000068000000}"/>
    <cellStyle name="TitleE8" xfId="96" xr:uid="{00000000-0005-0000-0000-000069000000}"/>
    <cellStyle name="TitleE8 2" xfId="97" xr:uid="{00000000-0005-0000-0000-00006A000000}"/>
    <cellStyle name="TitleE8x" xfId="98" xr:uid="{00000000-0005-0000-0000-00006B000000}"/>
    <cellStyle name="TitleE8x 2" xfId="99" xr:uid="{00000000-0005-0000-0000-00006C000000}"/>
    <cellStyle name="TitleF" xfId="100" xr:uid="{00000000-0005-0000-0000-00006D000000}"/>
    <cellStyle name="TitleF 2" xfId="101" xr:uid="{00000000-0005-0000-0000-00006E000000}"/>
    <cellStyle name="TitleT" xfId="102" xr:uid="{00000000-0005-0000-0000-00006F000000}"/>
    <cellStyle name="TitleT 2" xfId="103" xr:uid="{00000000-0005-0000-0000-000070000000}"/>
    <cellStyle name="TitleYC89" xfId="104" xr:uid="{00000000-0005-0000-0000-000071000000}"/>
    <cellStyle name="TitleYC89 2" xfId="105" xr:uid="{00000000-0005-0000-0000-000072000000}"/>
    <cellStyle name="TitleZ" xfId="106" xr:uid="{00000000-0005-0000-0000-000073000000}"/>
    <cellStyle name="TitleZ 2" xfId="107" xr:uid="{00000000-0005-0000-0000-000074000000}"/>
    <cellStyle name="Total 2" xfId="108" xr:uid="{00000000-0005-0000-0000-000075000000}"/>
    <cellStyle name="Warning Text 2" xfId="109" xr:uid="{00000000-0005-0000-0000-00007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89"/>
  <sheetViews>
    <sheetView showGridLines="0" tabSelected="1" view="pageLayout" topLeftCell="A34" zoomScaleNormal="100" zoomScaleSheetLayoutView="100" workbookViewId="0">
      <selection activeCell="F50" sqref="F50"/>
    </sheetView>
  </sheetViews>
  <sheetFormatPr defaultRowHeight="12.75" x14ac:dyDescent="0.2"/>
  <cols>
    <col min="1" max="1" width="5.7109375" style="14" customWidth="1"/>
    <col min="2" max="2" width="31.140625" style="14" customWidth="1"/>
    <col min="3" max="3" width="11" style="14" customWidth="1"/>
    <col min="4" max="4" width="13.7109375" style="11" customWidth="1"/>
    <col min="5" max="5" width="10.7109375" style="7" customWidth="1"/>
    <col min="6" max="6" width="12.42578125" style="1" customWidth="1"/>
    <col min="7" max="7" width="13.85546875" style="1" customWidth="1"/>
  </cols>
  <sheetData>
    <row r="1" spans="1:7" x14ac:dyDescent="0.2">
      <c r="A1" s="40"/>
      <c r="B1" s="40"/>
      <c r="C1" s="39" t="s">
        <v>8</v>
      </c>
      <c r="D1" s="39"/>
      <c r="G1" s="5"/>
    </row>
    <row r="2" spans="1:7" x14ac:dyDescent="0.2">
      <c r="A2" s="38"/>
      <c r="B2" s="38"/>
      <c r="C2" s="15" t="s">
        <v>10</v>
      </c>
      <c r="D2" s="15"/>
      <c r="F2" s="2"/>
      <c r="G2" s="6"/>
    </row>
    <row r="3" spans="1:7" x14ac:dyDescent="0.2">
      <c r="A3" s="41"/>
      <c r="B3" s="38"/>
      <c r="C3" s="13"/>
      <c r="D3" s="12"/>
      <c r="F3" s="2"/>
      <c r="G3" s="6"/>
    </row>
    <row r="4" spans="1:7" x14ac:dyDescent="0.2">
      <c r="A4" s="14" t="s">
        <v>9</v>
      </c>
      <c r="F4" s="2"/>
      <c r="G4" s="6"/>
    </row>
    <row r="5" spans="1:7" ht="22.5" x14ac:dyDescent="0.2">
      <c r="A5" s="8" t="s">
        <v>0</v>
      </c>
      <c r="B5" s="8" t="s">
        <v>1</v>
      </c>
      <c r="C5" s="9" t="s">
        <v>7</v>
      </c>
      <c r="D5" s="9" t="s">
        <v>3</v>
      </c>
      <c r="E5" s="10" t="s">
        <v>2</v>
      </c>
      <c r="F5" s="10" t="s">
        <v>4</v>
      </c>
      <c r="G5" s="20" t="s">
        <v>5</v>
      </c>
    </row>
    <row r="6" spans="1:7" ht="26.25" customHeight="1" x14ac:dyDescent="0.2">
      <c r="A6" s="31" t="s">
        <v>39</v>
      </c>
      <c r="B6" s="32"/>
      <c r="C6" s="32"/>
      <c r="D6" s="32"/>
      <c r="E6" s="32"/>
      <c r="F6" s="32"/>
      <c r="G6" s="33"/>
    </row>
    <row r="7" spans="1:7" ht="25.5" x14ac:dyDescent="0.2">
      <c r="A7" s="21">
        <v>1</v>
      </c>
      <c r="B7" s="22" t="s">
        <v>11</v>
      </c>
      <c r="C7" s="19" t="s">
        <v>98</v>
      </c>
      <c r="D7" s="23" t="s">
        <v>6</v>
      </c>
      <c r="E7" s="24">
        <v>24</v>
      </c>
      <c r="F7" s="25">
        <v>0</v>
      </c>
      <c r="G7" s="26">
        <f>ROUND(E7*F7,2)</f>
        <v>0</v>
      </c>
    </row>
    <row r="8" spans="1:7" ht="25.5" x14ac:dyDescent="0.2">
      <c r="A8" s="21">
        <f>A7+1</f>
        <v>2</v>
      </c>
      <c r="B8" s="22" t="s">
        <v>12</v>
      </c>
      <c r="C8" s="19" t="s">
        <v>99</v>
      </c>
      <c r="D8" s="23" t="s">
        <v>6</v>
      </c>
      <c r="E8" s="24">
        <v>10</v>
      </c>
      <c r="F8" s="25">
        <v>0</v>
      </c>
      <c r="G8" s="26">
        <f t="shared" ref="G8:G72" si="0">ROUND(E8*F8,2)</f>
        <v>0</v>
      </c>
    </row>
    <row r="9" spans="1:7" x14ac:dyDescent="0.2">
      <c r="A9" s="21">
        <f t="shared" ref="A9:A75" si="1">A8+1</f>
        <v>3</v>
      </c>
      <c r="B9" s="22" t="s">
        <v>13</v>
      </c>
      <c r="C9" s="19" t="s">
        <v>100</v>
      </c>
      <c r="D9" s="23" t="s">
        <v>6</v>
      </c>
      <c r="E9" s="24">
        <v>10</v>
      </c>
      <c r="F9" s="25">
        <v>0</v>
      </c>
      <c r="G9" s="26">
        <f t="shared" si="0"/>
        <v>0</v>
      </c>
    </row>
    <row r="10" spans="1:7" x14ac:dyDescent="0.2">
      <c r="A10" s="21">
        <f t="shared" si="1"/>
        <v>4</v>
      </c>
      <c r="B10" s="22" t="s">
        <v>14</v>
      </c>
      <c r="C10" s="19" t="s">
        <v>101</v>
      </c>
      <c r="D10" s="23" t="s">
        <v>6</v>
      </c>
      <c r="E10" s="24">
        <v>24</v>
      </c>
      <c r="F10" s="25">
        <v>0</v>
      </c>
      <c r="G10" s="26">
        <f t="shared" si="0"/>
        <v>0</v>
      </c>
    </row>
    <row r="11" spans="1:7" x14ac:dyDescent="0.2">
      <c r="A11" s="21">
        <f t="shared" si="1"/>
        <v>5</v>
      </c>
      <c r="B11" s="22" t="s">
        <v>15</v>
      </c>
      <c r="C11" s="19" t="s">
        <v>102</v>
      </c>
      <c r="D11" s="23" t="s">
        <v>6</v>
      </c>
      <c r="E11" s="24">
        <v>64</v>
      </c>
      <c r="F11" s="25">
        <v>0</v>
      </c>
      <c r="G11" s="26">
        <f t="shared" si="0"/>
        <v>0</v>
      </c>
    </row>
    <row r="12" spans="1:7" ht="25.5" x14ac:dyDescent="0.2">
      <c r="A12" s="21">
        <f t="shared" si="1"/>
        <v>6</v>
      </c>
      <c r="B12" s="22" t="s">
        <v>16</v>
      </c>
      <c r="C12" s="19" t="s">
        <v>103</v>
      </c>
      <c r="D12" s="23" t="s">
        <v>6</v>
      </c>
      <c r="E12" s="24">
        <v>20</v>
      </c>
      <c r="F12" s="25">
        <v>0</v>
      </c>
      <c r="G12" s="26">
        <f t="shared" si="0"/>
        <v>0</v>
      </c>
    </row>
    <row r="13" spans="1:7" x14ac:dyDescent="0.2">
      <c r="A13" s="21">
        <f t="shared" si="1"/>
        <v>7</v>
      </c>
      <c r="B13" s="22" t="s">
        <v>17</v>
      </c>
      <c r="C13" s="19" t="s">
        <v>104</v>
      </c>
      <c r="D13" s="23" t="s">
        <v>6</v>
      </c>
      <c r="E13" s="24">
        <v>64</v>
      </c>
      <c r="F13" s="25">
        <v>0</v>
      </c>
      <c r="G13" s="26">
        <f t="shared" si="0"/>
        <v>0</v>
      </c>
    </row>
    <row r="14" spans="1:7" x14ac:dyDescent="0.2">
      <c r="A14" s="21">
        <f t="shared" si="1"/>
        <v>8</v>
      </c>
      <c r="B14" s="22" t="s">
        <v>18</v>
      </c>
      <c r="C14" s="19" t="s">
        <v>105</v>
      </c>
      <c r="D14" s="23" t="s">
        <v>6</v>
      </c>
      <c r="E14" s="24">
        <v>16</v>
      </c>
      <c r="F14" s="25">
        <v>0</v>
      </c>
      <c r="G14" s="26">
        <f t="shared" si="0"/>
        <v>0</v>
      </c>
    </row>
    <row r="15" spans="1:7" x14ac:dyDescent="0.2">
      <c r="A15" s="21">
        <f t="shared" si="1"/>
        <v>9</v>
      </c>
      <c r="B15" s="22" t="s">
        <v>19</v>
      </c>
      <c r="C15" s="19" t="s">
        <v>106</v>
      </c>
      <c r="D15" s="23" t="s">
        <v>6</v>
      </c>
      <c r="E15" s="24">
        <v>96</v>
      </c>
      <c r="F15" s="25">
        <v>0</v>
      </c>
      <c r="G15" s="26">
        <f t="shared" si="0"/>
        <v>0</v>
      </c>
    </row>
    <row r="16" spans="1:7" x14ac:dyDescent="0.2">
      <c r="A16" s="21">
        <f>A15+1</f>
        <v>10</v>
      </c>
      <c r="B16" s="22" t="s">
        <v>20</v>
      </c>
      <c r="C16" s="19" t="s">
        <v>107</v>
      </c>
      <c r="D16" s="23" t="s">
        <v>6</v>
      </c>
      <c r="E16" s="24">
        <v>36</v>
      </c>
      <c r="F16" s="25">
        <v>0</v>
      </c>
      <c r="G16" s="26">
        <f t="shared" si="0"/>
        <v>0</v>
      </c>
    </row>
    <row r="17" spans="1:7" x14ac:dyDescent="0.2">
      <c r="A17" s="21">
        <f t="shared" si="1"/>
        <v>11</v>
      </c>
      <c r="B17" s="22" t="s">
        <v>21</v>
      </c>
      <c r="C17" s="19" t="s">
        <v>108</v>
      </c>
      <c r="D17" s="23" t="s">
        <v>6</v>
      </c>
      <c r="E17" s="24">
        <v>36</v>
      </c>
      <c r="F17" s="25">
        <v>0</v>
      </c>
      <c r="G17" s="26">
        <f t="shared" si="0"/>
        <v>0</v>
      </c>
    </row>
    <row r="18" spans="1:7" x14ac:dyDescent="0.2">
      <c r="A18" s="21">
        <f t="shared" si="1"/>
        <v>12</v>
      </c>
      <c r="B18" s="22" t="s">
        <v>22</v>
      </c>
      <c r="C18" s="19" t="s">
        <v>109</v>
      </c>
      <c r="D18" s="23" t="s">
        <v>6</v>
      </c>
      <c r="E18" s="24">
        <v>36</v>
      </c>
      <c r="F18" s="25">
        <v>0</v>
      </c>
      <c r="G18" s="26">
        <f t="shared" si="0"/>
        <v>0</v>
      </c>
    </row>
    <row r="19" spans="1:7" x14ac:dyDescent="0.2">
      <c r="A19" s="21">
        <f t="shared" si="1"/>
        <v>13</v>
      </c>
      <c r="B19" s="27" t="s">
        <v>24</v>
      </c>
      <c r="C19" s="19" t="s">
        <v>110</v>
      </c>
      <c r="D19" s="23" t="s">
        <v>6</v>
      </c>
      <c r="E19" s="24">
        <v>10</v>
      </c>
      <c r="F19" s="25">
        <v>0</v>
      </c>
      <c r="G19" s="26">
        <f t="shared" si="0"/>
        <v>0</v>
      </c>
    </row>
    <row r="20" spans="1:7" x14ac:dyDescent="0.2">
      <c r="A20" s="21">
        <f t="shared" si="1"/>
        <v>14</v>
      </c>
      <c r="B20" s="19" t="s">
        <v>111</v>
      </c>
      <c r="C20" s="19" t="s">
        <v>112</v>
      </c>
      <c r="D20" s="23" t="s">
        <v>6</v>
      </c>
      <c r="E20" s="24">
        <v>10</v>
      </c>
      <c r="F20" s="25">
        <v>0</v>
      </c>
      <c r="G20" s="26">
        <f t="shared" si="0"/>
        <v>0</v>
      </c>
    </row>
    <row r="21" spans="1:7" x14ac:dyDescent="0.2">
      <c r="A21" s="21">
        <f t="shared" si="1"/>
        <v>15</v>
      </c>
      <c r="B21" s="19" t="s">
        <v>113</v>
      </c>
      <c r="C21" s="19" t="s">
        <v>114</v>
      </c>
      <c r="D21" s="23" t="s">
        <v>6</v>
      </c>
      <c r="E21" s="24">
        <v>5</v>
      </c>
      <c r="F21" s="25">
        <v>0</v>
      </c>
      <c r="G21" s="26">
        <f t="shared" si="0"/>
        <v>0</v>
      </c>
    </row>
    <row r="22" spans="1:7" x14ac:dyDescent="0.2">
      <c r="A22" s="21">
        <f t="shared" si="1"/>
        <v>16</v>
      </c>
      <c r="B22" s="19" t="s">
        <v>115</v>
      </c>
      <c r="C22" s="19" t="s">
        <v>116</v>
      </c>
      <c r="D22" s="23" t="s">
        <v>6</v>
      </c>
      <c r="E22" s="24">
        <v>2</v>
      </c>
      <c r="F22" s="25">
        <v>0</v>
      </c>
      <c r="G22" s="26">
        <f t="shared" si="0"/>
        <v>0</v>
      </c>
    </row>
    <row r="23" spans="1:7" x14ac:dyDescent="0.2">
      <c r="A23" s="21">
        <f t="shared" si="1"/>
        <v>17</v>
      </c>
      <c r="B23" s="19" t="s">
        <v>117</v>
      </c>
      <c r="C23" s="19" t="s">
        <v>118</v>
      </c>
      <c r="D23" s="23" t="s">
        <v>6</v>
      </c>
      <c r="E23" s="24">
        <v>4</v>
      </c>
      <c r="F23" s="25">
        <v>0</v>
      </c>
      <c r="G23" s="26">
        <f t="shared" si="0"/>
        <v>0</v>
      </c>
    </row>
    <row r="24" spans="1:7" x14ac:dyDescent="0.2">
      <c r="A24" s="21">
        <f t="shared" si="1"/>
        <v>18</v>
      </c>
      <c r="B24" s="22" t="s">
        <v>23</v>
      </c>
      <c r="C24" s="19" t="s">
        <v>119</v>
      </c>
      <c r="D24" s="23" t="s">
        <v>120</v>
      </c>
      <c r="E24" s="24">
        <v>1</v>
      </c>
      <c r="F24" s="25">
        <v>0</v>
      </c>
      <c r="G24" s="26">
        <f t="shared" si="0"/>
        <v>0</v>
      </c>
    </row>
    <row r="25" spans="1:7" s="47" customFormat="1" ht="13.5" thickBot="1" x14ac:dyDescent="0.25">
      <c r="A25" s="48" t="s">
        <v>292</v>
      </c>
      <c r="B25" s="49"/>
      <c r="C25" s="50"/>
      <c r="D25" s="50"/>
      <c r="E25" s="51"/>
      <c r="F25" s="45" t="s">
        <v>293</v>
      </c>
      <c r="G25" s="46">
        <f>SUM(G7:G24)</f>
        <v>0</v>
      </c>
    </row>
    <row r="26" spans="1:7" ht="26.25" customHeight="1" thickTop="1" x14ac:dyDescent="0.2">
      <c r="A26" s="28" t="s">
        <v>38</v>
      </c>
      <c r="B26" s="29"/>
      <c r="C26" s="29"/>
      <c r="D26" s="29"/>
      <c r="E26" s="29"/>
      <c r="F26" s="29"/>
      <c r="G26" s="30"/>
    </row>
    <row r="27" spans="1:7" x14ac:dyDescent="0.2">
      <c r="A27" s="21">
        <f>A24+1</f>
        <v>19</v>
      </c>
      <c r="B27" s="22" t="s">
        <v>25</v>
      </c>
      <c r="C27" s="19" t="s">
        <v>121</v>
      </c>
      <c r="D27" s="23" t="s">
        <v>6</v>
      </c>
      <c r="E27" s="24">
        <v>1360</v>
      </c>
      <c r="F27" s="25">
        <v>0</v>
      </c>
      <c r="G27" s="26">
        <f t="shared" si="0"/>
        <v>0</v>
      </c>
    </row>
    <row r="28" spans="1:7" ht="25.5" x14ac:dyDescent="0.2">
      <c r="A28" s="21">
        <f t="shared" si="1"/>
        <v>20</v>
      </c>
      <c r="B28" s="19" t="s">
        <v>26</v>
      </c>
      <c r="C28" s="19" t="s">
        <v>122</v>
      </c>
      <c r="D28" s="23" t="s">
        <v>6</v>
      </c>
      <c r="E28" s="24">
        <v>70</v>
      </c>
      <c r="F28" s="25">
        <v>0</v>
      </c>
      <c r="G28" s="26">
        <f t="shared" si="0"/>
        <v>0</v>
      </c>
    </row>
    <row r="29" spans="1:7" x14ac:dyDescent="0.2">
      <c r="A29" s="21">
        <f t="shared" si="1"/>
        <v>21</v>
      </c>
      <c r="B29" s="22" t="s">
        <v>27</v>
      </c>
      <c r="C29" s="19" t="s">
        <v>123</v>
      </c>
      <c r="D29" s="23" t="s">
        <v>6</v>
      </c>
      <c r="E29" s="24">
        <v>1360</v>
      </c>
      <c r="F29" s="25">
        <v>0</v>
      </c>
      <c r="G29" s="26">
        <f t="shared" si="0"/>
        <v>0</v>
      </c>
    </row>
    <row r="30" spans="1:7" ht="25.5" x14ac:dyDescent="0.2">
      <c r="A30" s="21">
        <f t="shared" si="1"/>
        <v>22</v>
      </c>
      <c r="B30" s="22" t="s">
        <v>28</v>
      </c>
      <c r="C30" s="19" t="s">
        <v>124</v>
      </c>
      <c r="D30" s="23" t="s">
        <v>6</v>
      </c>
      <c r="E30" s="24">
        <v>70</v>
      </c>
      <c r="F30" s="25">
        <v>0</v>
      </c>
      <c r="G30" s="26">
        <f t="shared" si="0"/>
        <v>0</v>
      </c>
    </row>
    <row r="31" spans="1:7" ht="25.5" x14ac:dyDescent="0.2">
      <c r="A31" s="21">
        <f t="shared" si="1"/>
        <v>23</v>
      </c>
      <c r="B31" s="19" t="s">
        <v>126</v>
      </c>
      <c r="C31" s="19" t="s">
        <v>125</v>
      </c>
      <c r="D31" s="23" t="s">
        <v>6</v>
      </c>
      <c r="E31" s="24">
        <v>220</v>
      </c>
      <c r="F31" s="25">
        <v>0</v>
      </c>
      <c r="G31" s="26">
        <f t="shared" si="0"/>
        <v>0</v>
      </c>
    </row>
    <row r="32" spans="1:7" ht="25.5" x14ac:dyDescent="0.2">
      <c r="A32" s="21">
        <f t="shared" si="1"/>
        <v>24</v>
      </c>
      <c r="B32" s="19" t="s">
        <v>127</v>
      </c>
      <c r="C32" s="19" t="s">
        <v>128</v>
      </c>
      <c r="D32" s="23" t="s">
        <v>6</v>
      </c>
      <c r="E32" s="24">
        <v>1</v>
      </c>
      <c r="F32" s="25">
        <v>0</v>
      </c>
      <c r="G32" s="26">
        <f t="shared" si="0"/>
        <v>0</v>
      </c>
    </row>
    <row r="33" spans="1:7" x14ac:dyDescent="0.2">
      <c r="A33" s="21">
        <f t="shared" si="1"/>
        <v>25</v>
      </c>
      <c r="B33" s="22" t="s">
        <v>29</v>
      </c>
      <c r="C33" s="19" t="s">
        <v>129</v>
      </c>
      <c r="D33" s="23" t="s">
        <v>6</v>
      </c>
      <c r="E33" s="24">
        <v>1</v>
      </c>
      <c r="F33" s="25">
        <v>0</v>
      </c>
      <c r="G33" s="26">
        <f t="shared" si="0"/>
        <v>0</v>
      </c>
    </row>
    <row r="34" spans="1:7" x14ac:dyDescent="0.2">
      <c r="A34" s="21">
        <f t="shared" si="1"/>
        <v>26</v>
      </c>
      <c r="B34" s="22" t="s">
        <v>30</v>
      </c>
      <c r="C34" s="19" t="s">
        <v>130</v>
      </c>
      <c r="D34" s="23" t="s">
        <v>6</v>
      </c>
      <c r="E34" s="24">
        <v>26</v>
      </c>
      <c r="F34" s="25">
        <v>0</v>
      </c>
      <c r="G34" s="26">
        <f t="shared" si="0"/>
        <v>0</v>
      </c>
    </row>
    <row r="35" spans="1:7" ht="25.5" x14ac:dyDescent="0.2">
      <c r="A35" s="21">
        <f t="shared" si="1"/>
        <v>27</v>
      </c>
      <c r="B35" s="22" t="s">
        <v>31</v>
      </c>
      <c r="C35" s="19" t="s">
        <v>131</v>
      </c>
      <c r="D35" s="23" t="s">
        <v>6</v>
      </c>
      <c r="E35" s="24">
        <v>300</v>
      </c>
      <c r="F35" s="25">
        <v>0</v>
      </c>
      <c r="G35" s="26">
        <f t="shared" si="0"/>
        <v>0</v>
      </c>
    </row>
    <row r="36" spans="1:7" x14ac:dyDescent="0.2">
      <c r="A36" s="21">
        <f t="shared" si="1"/>
        <v>28</v>
      </c>
      <c r="B36" s="22" t="s">
        <v>32</v>
      </c>
      <c r="C36" s="19" t="s">
        <v>132</v>
      </c>
      <c r="D36" s="23" t="s">
        <v>6</v>
      </c>
      <c r="E36" s="24">
        <v>26</v>
      </c>
      <c r="F36" s="25">
        <v>0</v>
      </c>
      <c r="G36" s="26">
        <f t="shared" si="0"/>
        <v>0</v>
      </c>
    </row>
    <row r="37" spans="1:7" x14ac:dyDescent="0.2">
      <c r="A37" s="21">
        <f t="shared" si="1"/>
        <v>29</v>
      </c>
      <c r="B37" s="22" t="s">
        <v>33</v>
      </c>
      <c r="C37" s="19" t="s">
        <v>133</v>
      </c>
      <c r="D37" s="23" t="s">
        <v>6</v>
      </c>
      <c r="E37" s="24">
        <v>1</v>
      </c>
      <c r="F37" s="25">
        <v>0</v>
      </c>
      <c r="G37" s="26">
        <f t="shared" si="0"/>
        <v>0</v>
      </c>
    </row>
    <row r="38" spans="1:7" x14ac:dyDescent="0.2">
      <c r="A38" s="21">
        <f t="shared" si="1"/>
        <v>30</v>
      </c>
      <c r="B38" s="22" t="s">
        <v>34</v>
      </c>
      <c r="C38" s="19" t="s">
        <v>134</v>
      </c>
      <c r="D38" s="23" t="s">
        <v>6</v>
      </c>
      <c r="E38" s="24">
        <v>1</v>
      </c>
      <c r="F38" s="25">
        <v>0</v>
      </c>
      <c r="G38" s="26">
        <f t="shared" si="0"/>
        <v>0</v>
      </c>
    </row>
    <row r="39" spans="1:7" ht="25.5" x14ac:dyDescent="0.2">
      <c r="A39" s="21">
        <f t="shared" si="1"/>
        <v>31</v>
      </c>
      <c r="B39" s="22" t="s">
        <v>35</v>
      </c>
      <c r="C39" s="19" t="s">
        <v>135</v>
      </c>
      <c r="D39" s="23" t="s">
        <v>6</v>
      </c>
      <c r="E39" s="24">
        <v>1</v>
      </c>
      <c r="F39" s="25">
        <v>0</v>
      </c>
      <c r="G39" s="26">
        <f t="shared" si="0"/>
        <v>0</v>
      </c>
    </row>
    <row r="40" spans="1:7" x14ac:dyDescent="0.2">
      <c r="A40" s="21">
        <f t="shared" si="1"/>
        <v>32</v>
      </c>
      <c r="B40" s="22" t="s">
        <v>36</v>
      </c>
      <c r="C40" s="19" t="s">
        <v>136</v>
      </c>
      <c r="D40" s="23" t="s">
        <v>6</v>
      </c>
      <c r="E40" s="24">
        <v>1</v>
      </c>
      <c r="F40" s="25">
        <v>0</v>
      </c>
      <c r="G40" s="26">
        <f t="shared" si="0"/>
        <v>0</v>
      </c>
    </row>
    <row r="41" spans="1:7" x14ac:dyDescent="0.2">
      <c r="A41" s="21">
        <f t="shared" si="1"/>
        <v>33</v>
      </c>
      <c r="B41" s="22" t="s">
        <v>37</v>
      </c>
      <c r="C41" s="19" t="s">
        <v>137</v>
      </c>
      <c r="D41" s="23" t="s">
        <v>6</v>
      </c>
      <c r="E41" s="24">
        <v>1</v>
      </c>
      <c r="F41" s="25">
        <v>0</v>
      </c>
      <c r="G41" s="26">
        <f t="shared" si="0"/>
        <v>0</v>
      </c>
    </row>
    <row r="42" spans="1:7" x14ac:dyDescent="0.2">
      <c r="A42" s="21">
        <f t="shared" si="1"/>
        <v>34</v>
      </c>
      <c r="B42" s="19" t="s">
        <v>138</v>
      </c>
      <c r="C42" s="19" t="s">
        <v>139</v>
      </c>
      <c r="D42" s="23" t="s">
        <v>6</v>
      </c>
      <c r="E42" s="24">
        <v>200</v>
      </c>
      <c r="F42" s="25">
        <v>0</v>
      </c>
      <c r="G42" s="26">
        <f t="shared" si="0"/>
        <v>0</v>
      </c>
    </row>
    <row r="43" spans="1:7" ht="25.5" x14ac:dyDescent="0.2">
      <c r="A43" s="21">
        <f t="shared" si="1"/>
        <v>35</v>
      </c>
      <c r="B43" s="19" t="s">
        <v>140</v>
      </c>
      <c r="C43" s="19" t="s">
        <v>141</v>
      </c>
      <c r="D43" s="23" t="s">
        <v>6</v>
      </c>
      <c r="E43" s="24">
        <v>26</v>
      </c>
      <c r="F43" s="25">
        <v>0</v>
      </c>
      <c r="G43" s="26">
        <f t="shared" si="0"/>
        <v>0</v>
      </c>
    </row>
    <row r="44" spans="1:7" ht="25.5" x14ac:dyDescent="0.2">
      <c r="A44" s="21">
        <f t="shared" si="1"/>
        <v>36</v>
      </c>
      <c r="B44" s="19" t="s">
        <v>142</v>
      </c>
      <c r="C44" s="19" t="s">
        <v>143</v>
      </c>
      <c r="D44" s="23" t="s">
        <v>6</v>
      </c>
      <c r="E44" s="24">
        <v>26</v>
      </c>
      <c r="F44" s="25">
        <v>0</v>
      </c>
      <c r="G44" s="26">
        <f t="shared" si="0"/>
        <v>0</v>
      </c>
    </row>
    <row r="45" spans="1:7" x14ac:dyDescent="0.2">
      <c r="A45" s="21">
        <f t="shared" si="1"/>
        <v>37</v>
      </c>
      <c r="B45" s="19" t="s">
        <v>144</v>
      </c>
      <c r="C45" s="19" t="s">
        <v>145</v>
      </c>
      <c r="D45" s="23" t="s">
        <v>6</v>
      </c>
      <c r="E45" s="24">
        <v>26</v>
      </c>
      <c r="F45" s="25">
        <v>0</v>
      </c>
      <c r="G45" s="26">
        <f t="shared" si="0"/>
        <v>0</v>
      </c>
    </row>
    <row r="46" spans="1:7" x14ac:dyDescent="0.2">
      <c r="A46" s="21">
        <f t="shared" si="1"/>
        <v>38</v>
      </c>
      <c r="B46" s="22" t="s">
        <v>23</v>
      </c>
      <c r="C46" s="19" t="s">
        <v>146</v>
      </c>
      <c r="D46" s="23" t="s">
        <v>120</v>
      </c>
      <c r="E46" s="24">
        <v>1</v>
      </c>
      <c r="F46" s="25">
        <v>0</v>
      </c>
      <c r="G46" s="26">
        <f t="shared" si="0"/>
        <v>0</v>
      </c>
    </row>
    <row r="47" spans="1:7" ht="13.5" thickBot="1" x14ac:dyDescent="0.25">
      <c r="A47" s="48" t="s">
        <v>294</v>
      </c>
      <c r="B47" s="49"/>
      <c r="C47" s="50"/>
      <c r="D47" s="50"/>
      <c r="E47" s="51"/>
      <c r="F47" s="45" t="s">
        <v>293</v>
      </c>
      <c r="G47" s="46">
        <f>SUM(G27:G46)</f>
        <v>0</v>
      </c>
    </row>
    <row r="48" spans="1:7" ht="24" customHeight="1" thickTop="1" x14ac:dyDescent="0.2">
      <c r="A48" s="28" t="s">
        <v>40</v>
      </c>
      <c r="B48" s="29"/>
      <c r="C48" s="29"/>
      <c r="D48" s="29"/>
      <c r="E48" s="29"/>
      <c r="F48" s="29"/>
      <c r="G48" s="30"/>
    </row>
    <row r="49" spans="1:7" x14ac:dyDescent="0.2">
      <c r="A49" s="21">
        <f>A46+1</f>
        <v>39</v>
      </c>
      <c r="B49" s="22" t="s">
        <v>37</v>
      </c>
      <c r="C49" s="19" t="s">
        <v>147</v>
      </c>
      <c r="D49" s="23" t="s">
        <v>6</v>
      </c>
      <c r="E49" s="24">
        <v>1</v>
      </c>
      <c r="F49" s="25">
        <v>0</v>
      </c>
      <c r="G49" s="26">
        <f t="shared" si="0"/>
        <v>0</v>
      </c>
    </row>
    <row r="50" spans="1:7" ht="25.5" x14ac:dyDescent="0.2">
      <c r="A50" s="21">
        <f t="shared" si="1"/>
        <v>40</v>
      </c>
      <c r="B50" s="22" t="s">
        <v>41</v>
      </c>
      <c r="C50" s="19" t="s">
        <v>148</v>
      </c>
      <c r="D50" s="23" t="s">
        <v>6</v>
      </c>
      <c r="E50" s="24">
        <v>1</v>
      </c>
      <c r="F50" s="25">
        <v>0</v>
      </c>
      <c r="G50" s="26">
        <f t="shared" si="0"/>
        <v>0</v>
      </c>
    </row>
    <row r="51" spans="1:7" ht="25.5" x14ac:dyDescent="0.2">
      <c r="A51" s="21">
        <f t="shared" si="1"/>
        <v>41</v>
      </c>
      <c r="B51" s="22" t="s">
        <v>42</v>
      </c>
      <c r="C51" s="19" t="s">
        <v>149</v>
      </c>
      <c r="D51" s="23" t="s">
        <v>6</v>
      </c>
      <c r="E51" s="24">
        <v>1</v>
      </c>
      <c r="F51" s="25">
        <v>0</v>
      </c>
      <c r="G51" s="26">
        <f t="shared" si="0"/>
        <v>0</v>
      </c>
    </row>
    <row r="52" spans="1:7" ht="25.5" x14ac:dyDescent="0.2">
      <c r="A52" s="21">
        <f t="shared" si="1"/>
        <v>42</v>
      </c>
      <c r="B52" s="22" t="s">
        <v>43</v>
      </c>
      <c r="C52" s="19" t="s">
        <v>150</v>
      </c>
      <c r="D52" s="23" t="s">
        <v>6</v>
      </c>
      <c r="E52" s="24">
        <v>1</v>
      </c>
      <c r="F52" s="25">
        <v>0</v>
      </c>
      <c r="G52" s="26">
        <f t="shared" si="0"/>
        <v>0</v>
      </c>
    </row>
    <row r="53" spans="1:7" ht="25.5" x14ac:dyDescent="0.2">
      <c r="A53" s="21">
        <f t="shared" si="1"/>
        <v>43</v>
      </c>
      <c r="B53" s="22" t="s">
        <v>44</v>
      </c>
      <c r="C53" s="19" t="s">
        <v>151</v>
      </c>
      <c r="D53" s="23" t="s">
        <v>6</v>
      </c>
      <c r="E53" s="24">
        <v>1</v>
      </c>
      <c r="F53" s="25">
        <v>0</v>
      </c>
      <c r="G53" s="26">
        <f t="shared" si="0"/>
        <v>0</v>
      </c>
    </row>
    <row r="54" spans="1:7" ht="25.5" x14ac:dyDescent="0.2">
      <c r="A54" s="21">
        <f t="shared" si="1"/>
        <v>44</v>
      </c>
      <c r="B54" s="22" t="s">
        <v>45</v>
      </c>
      <c r="C54" s="19" t="s">
        <v>152</v>
      </c>
      <c r="D54" s="23" t="s">
        <v>6</v>
      </c>
      <c r="E54" s="24">
        <v>1</v>
      </c>
      <c r="F54" s="25">
        <v>0</v>
      </c>
      <c r="G54" s="26">
        <f t="shared" si="0"/>
        <v>0</v>
      </c>
    </row>
    <row r="55" spans="1:7" ht="25.5" x14ac:dyDescent="0.2">
      <c r="A55" s="21">
        <f t="shared" si="1"/>
        <v>45</v>
      </c>
      <c r="B55" s="22" t="s">
        <v>46</v>
      </c>
      <c r="C55" s="19" t="s">
        <v>153</v>
      </c>
      <c r="D55" s="23" t="s">
        <v>6</v>
      </c>
      <c r="E55" s="24">
        <v>1</v>
      </c>
      <c r="F55" s="25">
        <v>0</v>
      </c>
      <c r="G55" s="26">
        <f t="shared" si="0"/>
        <v>0</v>
      </c>
    </row>
    <row r="56" spans="1:7" ht="25.5" x14ac:dyDescent="0.2">
      <c r="A56" s="21">
        <f t="shared" si="1"/>
        <v>46</v>
      </c>
      <c r="B56" s="22" t="s">
        <v>47</v>
      </c>
      <c r="C56" s="19" t="s">
        <v>154</v>
      </c>
      <c r="D56" s="23" t="s">
        <v>6</v>
      </c>
      <c r="E56" s="24">
        <v>1</v>
      </c>
      <c r="F56" s="25">
        <v>0</v>
      </c>
      <c r="G56" s="26">
        <f t="shared" si="0"/>
        <v>0</v>
      </c>
    </row>
    <row r="57" spans="1:7" ht="25.5" x14ac:dyDescent="0.2">
      <c r="A57" s="21">
        <f t="shared" si="1"/>
        <v>47</v>
      </c>
      <c r="B57" s="22" t="s">
        <v>48</v>
      </c>
      <c r="C57" s="19" t="s">
        <v>155</v>
      </c>
      <c r="D57" s="23" t="s">
        <v>6</v>
      </c>
      <c r="E57" s="24">
        <v>1</v>
      </c>
      <c r="F57" s="25">
        <v>0</v>
      </c>
      <c r="G57" s="26">
        <f t="shared" si="0"/>
        <v>0</v>
      </c>
    </row>
    <row r="58" spans="1:7" ht="25.5" x14ac:dyDescent="0.2">
      <c r="A58" s="21">
        <f t="shared" si="1"/>
        <v>48</v>
      </c>
      <c r="B58" s="22" t="s">
        <v>49</v>
      </c>
      <c r="C58" s="19" t="s">
        <v>156</v>
      </c>
      <c r="D58" s="23" t="s">
        <v>6</v>
      </c>
      <c r="E58" s="24">
        <v>1</v>
      </c>
      <c r="F58" s="25">
        <v>0</v>
      </c>
      <c r="G58" s="26">
        <f t="shared" si="0"/>
        <v>0</v>
      </c>
    </row>
    <row r="59" spans="1:7" ht="25.5" x14ac:dyDescent="0.2">
      <c r="A59" s="21">
        <f t="shared" si="1"/>
        <v>49</v>
      </c>
      <c r="B59" s="19" t="s">
        <v>158</v>
      </c>
      <c r="C59" s="19" t="s">
        <v>157</v>
      </c>
      <c r="D59" s="23" t="s">
        <v>6</v>
      </c>
      <c r="E59" s="24">
        <v>24</v>
      </c>
      <c r="F59" s="25">
        <v>0</v>
      </c>
      <c r="G59" s="26">
        <f t="shared" si="0"/>
        <v>0</v>
      </c>
    </row>
    <row r="60" spans="1:7" ht="25.5" x14ac:dyDescent="0.2">
      <c r="A60" s="21">
        <f t="shared" si="1"/>
        <v>50</v>
      </c>
      <c r="B60" s="22" t="s">
        <v>50</v>
      </c>
      <c r="C60" s="19" t="s">
        <v>159</v>
      </c>
      <c r="D60" s="23" t="s">
        <v>6</v>
      </c>
      <c r="E60" s="24">
        <v>12</v>
      </c>
      <c r="F60" s="25">
        <v>0</v>
      </c>
      <c r="G60" s="26">
        <f t="shared" si="0"/>
        <v>0</v>
      </c>
    </row>
    <row r="61" spans="1:7" ht="25.5" x14ac:dyDescent="0.2">
      <c r="A61" s="21">
        <f t="shared" si="1"/>
        <v>51</v>
      </c>
      <c r="B61" s="22" t="s">
        <v>51</v>
      </c>
      <c r="C61" s="19" t="s">
        <v>160</v>
      </c>
      <c r="D61" s="23" t="s">
        <v>6</v>
      </c>
      <c r="E61" s="24">
        <v>36</v>
      </c>
      <c r="F61" s="25">
        <v>0</v>
      </c>
      <c r="G61" s="26">
        <f t="shared" si="0"/>
        <v>0</v>
      </c>
    </row>
    <row r="62" spans="1:7" x14ac:dyDescent="0.2">
      <c r="A62" s="21">
        <f t="shared" si="1"/>
        <v>52</v>
      </c>
      <c r="B62" s="19" t="s">
        <v>162</v>
      </c>
      <c r="C62" s="19" t="s">
        <v>161</v>
      </c>
      <c r="D62" s="23" t="s">
        <v>6</v>
      </c>
      <c r="E62" s="24">
        <v>12</v>
      </c>
      <c r="F62" s="25">
        <v>0</v>
      </c>
      <c r="G62" s="26">
        <f t="shared" si="0"/>
        <v>0</v>
      </c>
    </row>
    <row r="63" spans="1:7" x14ac:dyDescent="0.2">
      <c r="A63" s="21">
        <f t="shared" si="1"/>
        <v>53</v>
      </c>
      <c r="B63" s="22" t="s">
        <v>23</v>
      </c>
      <c r="C63" s="19" t="s">
        <v>163</v>
      </c>
      <c r="D63" s="23" t="s">
        <v>120</v>
      </c>
      <c r="E63" s="24">
        <v>1</v>
      </c>
      <c r="F63" s="25">
        <v>0</v>
      </c>
      <c r="G63" s="26">
        <f t="shared" si="0"/>
        <v>0</v>
      </c>
    </row>
    <row r="64" spans="1:7" ht="13.5" thickBot="1" x14ac:dyDescent="0.25">
      <c r="A64" s="48" t="s">
        <v>299</v>
      </c>
      <c r="B64" s="49"/>
      <c r="C64" s="50"/>
      <c r="D64" s="50"/>
      <c r="E64" s="51"/>
      <c r="F64" s="45" t="s">
        <v>293</v>
      </c>
      <c r="G64" s="46">
        <f>SUM(G49:G63)</f>
        <v>0</v>
      </c>
    </row>
    <row r="65" spans="1:7" ht="23.25" customHeight="1" thickTop="1" x14ac:dyDescent="0.2">
      <c r="A65" s="34" t="s">
        <v>52</v>
      </c>
      <c r="B65" s="35"/>
      <c r="C65" s="35"/>
      <c r="D65" s="35"/>
      <c r="E65" s="35"/>
      <c r="F65" s="35"/>
      <c r="G65" s="36"/>
    </row>
    <row r="66" spans="1:7" ht="25.5" x14ac:dyDescent="0.2">
      <c r="A66" s="21">
        <f>A63+1</f>
        <v>54</v>
      </c>
      <c r="B66" s="22" t="s">
        <v>53</v>
      </c>
      <c r="C66" s="19" t="s">
        <v>164</v>
      </c>
      <c r="D66" s="23" t="s">
        <v>6</v>
      </c>
      <c r="E66" s="24">
        <v>40</v>
      </c>
      <c r="F66" s="25">
        <v>0</v>
      </c>
      <c r="G66" s="26">
        <f t="shared" si="0"/>
        <v>0</v>
      </c>
    </row>
    <row r="67" spans="1:7" ht="25.5" x14ac:dyDescent="0.2">
      <c r="A67" s="21">
        <f t="shared" si="1"/>
        <v>55</v>
      </c>
      <c r="B67" s="22" t="s">
        <v>54</v>
      </c>
      <c r="C67" s="19" t="s">
        <v>165</v>
      </c>
      <c r="D67" s="23" t="s">
        <v>6</v>
      </c>
      <c r="E67" s="24">
        <v>4</v>
      </c>
      <c r="F67" s="25">
        <v>0</v>
      </c>
      <c r="G67" s="26">
        <f t="shared" si="0"/>
        <v>0</v>
      </c>
    </row>
    <row r="68" spans="1:7" x14ac:dyDescent="0.2">
      <c r="A68" s="21">
        <f t="shared" si="1"/>
        <v>56</v>
      </c>
      <c r="B68" s="22" t="s">
        <v>55</v>
      </c>
      <c r="C68" s="19" t="s">
        <v>166</v>
      </c>
      <c r="D68" s="23" t="s">
        <v>6</v>
      </c>
      <c r="E68" s="24">
        <v>40</v>
      </c>
      <c r="F68" s="25">
        <v>0</v>
      </c>
      <c r="G68" s="26">
        <f t="shared" si="0"/>
        <v>0</v>
      </c>
    </row>
    <row r="69" spans="1:7" x14ac:dyDescent="0.2">
      <c r="A69" s="21">
        <f t="shared" si="1"/>
        <v>57</v>
      </c>
      <c r="B69" s="22" t="s">
        <v>23</v>
      </c>
      <c r="C69" s="19" t="s">
        <v>167</v>
      </c>
      <c r="D69" s="23" t="s">
        <v>120</v>
      </c>
      <c r="E69" s="24">
        <v>1</v>
      </c>
      <c r="F69" s="25">
        <v>0</v>
      </c>
      <c r="G69" s="26">
        <f t="shared" si="0"/>
        <v>0</v>
      </c>
    </row>
    <row r="70" spans="1:7" ht="13.5" thickBot="1" x14ac:dyDescent="0.25">
      <c r="A70" s="48" t="s">
        <v>298</v>
      </c>
      <c r="B70" s="49"/>
      <c r="C70" s="50"/>
      <c r="D70" s="50"/>
      <c r="E70" s="51"/>
      <c r="F70" s="45" t="s">
        <v>293</v>
      </c>
      <c r="G70" s="46">
        <f>SUM(G66:G69)</f>
        <v>0</v>
      </c>
    </row>
    <row r="71" spans="1:7" ht="28.15" customHeight="1" thickTop="1" x14ac:dyDescent="0.2">
      <c r="A71" s="42" t="s">
        <v>56</v>
      </c>
      <c r="B71" s="43"/>
      <c r="C71" s="43"/>
      <c r="D71" s="43"/>
      <c r="E71" s="43"/>
      <c r="F71" s="43"/>
      <c r="G71" s="44"/>
    </row>
    <row r="72" spans="1:7" ht="25.5" x14ac:dyDescent="0.2">
      <c r="A72" s="21">
        <f>A69+1</f>
        <v>58</v>
      </c>
      <c r="B72" s="22" t="s">
        <v>57</v>
      </c>
      <c r="C72" s="19" t="s">
        <v>168</v>
      </c>
      <c r="D72" s="23" t="s">
        <v>6</v>
      </c>
      <c r="E72" s="24">
        <v>8</v>
      </c>
      <c r="F72" s="25">
        <v>0</v>
      </c>
      <c r="G72" s="26">
        <f t="shared" si="0"/>
        <v>0</v>
      </c>
    </row>
    <row r="73" spans="1:7" x14ac:dyDescent="0.2">
      <c r="A73" s="21">
        <f t="shared" si="1"/>
        <v>59</v>
      </c>
      <c r="B73" s="22" t="s">
        <v>58</v>
      </c>
      <c r="C73" s="19" t="s">
        <v>169</v>
      </c>
      <c r="D73" s="23" t="s">
        <v>6</v>
      </c>
      <c r="E73" s="24">
        <v>4</v>
      </c>
      <c r="F73" s="25">
        <v>0</v>
      </c>
      <c r="G73" s="26">
        <f t="shared" ref="G73:G123" si="2">ROUND(E73*F73,2)</f>
        <v>0</v>
      </c>
    </row>
    <row r="74" spans="1:7" x14ac:dyDescent="0.2">
      <c r="A74" s="21">
        <f t="shared" si="1"/>
        <v>60</v>
      </c>
      <c r="B74" s="19" t="s">
        <v>171</v>
      </c>
      <c r="C74" s="19" t="s">
        <v>170</v>
      </c>
      <c r="D74" s="23" t="s">
        <v>6</v>
      </c>
      <c r="E74" s="24">
        <v>24</v>
      </c>
      <c r="F74" s="25">
        <v>0</v>
      </c>
      <c r="G74" s="26">
        <f t="shared" ref="G74" si="3">ROUND(E74*F74,2)</f>
        <v>0</v>
      </c>
    </row>
    <row r="75" spans="1:7" x14ac:dyDescent="0.2">
      <c r="A75" s="21">
        <f t="shared" si="1"/>
        <v>61</v>
      </c>
      <c r="B75" s="22" t="s">
        <v>23</v>
      </c>
      <c r="C75" s="19" t="s">
        <v>172</v>
      </c>
      <c r="D75" s="23" t="s">
        <v>120</v>
      </c>
      <c r="E75" s="24">
        <v>1</v>
      </c>
      <c r="F75" s="25">
        <v>0</v>
      </c>
      <c r="G75" s="26">
        <f t="shared" si="2"/>
        <v>0</v>
      </c>
    </row>
    <row r="76" spans="1:7" ht="13.5" thickBot="1" x14ac:dyDescent="0.25">
      <c r="A76" s="48" t="s">
        <v>297</v>
      </c>
      <c r="B76" s="49"/>
      <c r="C76" s="50"/>
      <c r="D76" s="50"/>
      <c r="E76" s="51"/>
      <c r="F76" s="45" t="s">
        <v>293</v>
      </c>
      <c r="G76" s="46">
        <f>SUM(G72:G75)</f>
        <v>0</v>
      </c>
    </row>
    <row r="77" spans="1:7" ht="31.9" customHeight="1" thickTop="1" x14ac:dyDescent="0.2">
      <c r="A77" s="42" t="s">
        <v>59</v>
      </c>
      <c r="B77" s="43"/>
      <c r="C77" s="43"/>
      <c r="D77" s="43"/>
      <c r="E77" s="43"/>
      <c r="F77" s="43"/>
      <c r="G77" s="44"/>
    </row>
    <row r="78" spans="1:7" ht="25.5" x14ac:dyDescent="0.2">
      <c r="A78" s="21">
        <f>A75+1</f>
        <v>62</v>
      </c>
      <c r="B78" s="22" t="s">
        <v>60</v>
      </c>
      <c r="C78" s="19" t="s">
        <v>173</v>
      </c>
      <c r="D78" s="23" t="s">
        <v>6</v>
      </c>
      <c r="E78" s="24">
        <v>1</v>
      </c>
      <c r="F78" s="25">
        <v>0</v>
      </c>
      <c r="G78" s="26">
        <f t="shared" si="2"/>
        <v>0</v>
      </c>
    </row>
    <row r="79" spans="1:7" ht="25.5" x14ac:dyDescent="0.2">
      <c r="A79" s="21">
        <f t="shared" ref="A79:A119" si="4">A78+1</f>
        <v>63</v>
      </c>
      <c r="B79" s="22" t="s">
        <v>61</v>
      </c>
      <c r="C79" s="19" t="s">
        <v>174</v>
      </c>
      <c r="D79" s="23" t="s">
        <v>6</v>
      </c>
      <c r="E79" s="24">
        <v>1</v>
      </c>
      <c r="F79" s="25">
        <v>0</v>
      </c>
      <c r="G79" s="26">
        <f t="shared" si="2"/>
        <v>0</v>
      </c>
    </row>
    <row r="80" spans="1:7" ht="25.5" x14ac:dyDescent="0.2">
      <c r="A80" s="21">
        <f t="shared" si="4"/>
        <v>64</v>
      </c>
      <c r="B80" s="22" t="s">
        <v>62</v>
      </c>
      <c r="C80" s="19" t="s">
        <v>175</v>
      </c>
      <c r="D80" s="23" t="s">
        <v>6</v>
      </c>
      <c r="E80" s="24">
        <v>1</v>
      </c>
      <c r="F80" s="25">
        <v>0</v>
      </c>
      <c r="G80" s="26">
        <f t="shared" si="2"/>
        <v>0</v>
      </c>
    </row>
    <row r="81" spans="1:7" ht="25.5" x14ac:dyDescent="0.2">
      <c r="A81" s="21">
        <f t="shared" si="4"/>
        <v>65</v>
      </c>
      <c r="B81" s="22" t="s">
        <v>63</v>
      </c>
      <c r="C81" s="19" t="s">
        <v>176</v>
      </c>
      <c r="D81" s="23" t="s">
        <v>6</v>
      </c>
      <c r="E81" s="24">
        <v>1</v>
      </c>
      <c r="F81" s="25">
        <v>0</v>
      </c>
      <c r="G81" s="26">
        <f t="shared" si="2"/>
        <v>0</v>
      </c>
    </row>
    <row r="82" spans="1:7" ht="25.5" x14ac:dyDescent="0.2">
      <c r="A82" s="21">
        <f t="shared" si="4"/>
        <v>66</v>
      </c>
      <c r="B82" s="22" t="s">
        <v>64</v>
      </c>
      <c r="C82" s="19" t="s">
        <v>177</v>
      </c>
      <c r="D82" s="23" t="s">
        <v>6</v>
      </c>
      <c r="E82" s="24">
        <v>1</v>
      </c>
      <c r="F82" s="25">
        <v>0</v>
      </c>
      <c r="G82" s="26">
        <f t="shared" si="2"/>
        <v>0</v>
      </c>
    </row>
    <row r="83" spans="1:7" ht="25.5" x14ac:dyDescent="0.2">
      <c r="A83" s="21">
        <f t="shared" si="4"/>
        <v>67</v>
      </c>
      <c r="B83" s="22" t="s">
        <v>65</v>
      </c>
      <c r="C83" s="19" t="s">
        <v>178</v>
      </c>
      <c r="D83" s="23" t="s">
        <v>6</v>
      </c>
      <c r="E83" s="24">
        <v>1</v>
      </c>
      <c r="F83" s="25">
        <v>0</v>
      </c>
      <c r="G83" s="26">
        <f t="shared" si="2"/>
        <v>0</v>
      </c>
    </row>
    <row r="84" spans="1:7" x14ac:dyDescent="0.2">
      <c r="A84" s="21">
        <f t="shared" si="4"/>
        <v>68</v>
      </c>
      <c r="B84" s="22" t="s">
        <v>66</v>
      </c>
      <c r="C84" s="19" t="s">
        <v>179</v>
      </c>
      <c r="D84" s="23" t="s">
        <v>6</v>
      </c>
      <c r="E84" s="24">
        <v>1</v>
      </c>
      <c r="F84" s="25">
        <v>0</v>
      </c>
      <c r="G84" s="26">
        <f t="shared" si="2"/>
        <v>0</v>
      </c>
    </row>
    <row r="85" spans="1:7" ht="25.5" x14ac:dyDescent="0.2">
      <c r="A85" s="21">
        <f t="shared" si="4"/>
        <v>69</v>
      </c>
      <c r="B85" s="22" t="s">
        <v>67</v>
      </c>
      <c r="C85" s="19" t="s">
        <v>180</v>
      </c>
      <c r="D85" s="23" t="s">
        <v>6</v>
      </c>
      <c r="E85" s="24">
        <v>1</v>
      </c>
      <c r="F85" s="25">
        <v>0</v>
      </c>
      <c r="G85" s="26">
        <f t="shared" si="2"/>
        <v>0</v>
      </c>
    </row>
    <row r="86" spans="1:7" ht="25.5" x14ac:dyDescent="0.2">
      <c r="A86" s="21">
        <f t="shared" si="4"/>
        <v>70</v>
      </c>
      <c r="B86" s="22" t="s">
        <v>68</v>
      </c>
      <c r="C86" s="19" t="s">
        <v>181</v>
      </c>
      <c r="D86" s="23" t="s">
        <v>6</v>
      </c>
      <c r="E86" s="24">
        <v>1</v>
      </c>
      <c r="F86" s="25">
        <v>0</v>
      </c>
      <c r="G86" s="26">
        <f t="shared" si="2"/>
        <v>0</v>
      </c>
    </row>
    <row r="87" spans="1:7" ht="25.5" x14ac:dyDescent="0.2">
      <c r="A87" s="21">
        <f t="shared" si="4"/>
        <v>71</v>
      </c>
      <c r="B87" s="22" t="s">
        <v>69</v>
      </c>
      <c r="C87" s="19" t="s">
        <v>182</v>
      </c>
      <c r="D87" s="23" t="s">
        <v>6</v>
      </c>
      <c r="E87" s="24">
        <v>1</v>
      </c>
      <c r="F87" s="25">
        <v>0</v>
      </c>
      <c r="G87" s="26">
        <f t="shared" si="2"/>
        <v>0</v>
      </c>
    </row>
    <row r="88" spans="1:7" ht="25.5" x14ac:dyDescent="0.2">
      <c r="A88" s="21">
        <f t="shared" si="4"/>
        <v>72</v>
      </c>
      <c r="B88" s="22" t="s">
        <v>70</v>
      </c>
      <c r="C88" s="19" t="s">
        <v>183</v>
      </c>
      <c r="D88" s="23" t="s">
        <v>6</v>
      </c>
      <c r="E88" s="24">
        <v>1</v>
      </c>
      <c r="F88" s="25">
        <v>0</v>
      </c>
      <c r="G88" s="26">
        <f t="shared" si="2"/>
        <v>0</v>
      </c>
    </row>
    <row r="89" spans="1:7" ht="25.5" x14ac:dyDescent="0.2">
      <c r="A89" s="21">
        <f t="shared" si="4"/>
        <v>73</v>
      </c>
      <c r="B89" s="19" t="s">
        <v>184</v>
      </c>
      <c r="C89" s="19" t="s">
        <v>185</v>
      </c>
      <c r="D89" s="23" t="s">
        <v>6</v>
      </c>
      <c r="E89" s="24">
        <v>1</v>
      </c>
      <c r="F89" s="25">
        <v>0</v>
      </c>
      <c r="G89" s="26">
        <f t="shared" si="2"/>
        <v>0</v>
      </c>
    </row>
    <row r="90" spans="1:7" ht="25.5" x14ac:dyDescent="0.2">
      <c r="A90" s="21">
        <f t="shared" si="4"/>
        <v>74</v>
      </c>
      <c r="B90" s="22" t="s">
        <v>71</v>
      </c>
      <c r="C90" s="19" t="s">
        <v>186</v>
      </c>
      <c r="D90" s="23" t="s">
        <v>6</v>
      </c>
      <c r="E90" s="24">
        <v>1</v>
      </c>
      <c r="F90" s="25">
        <v>0</v>
      </c>
      <c r="G90" s="26">
        <f t="shared" si="2"/>
        <v>0</v>
      </c>
    </row>
    <row r="91" spans="1:7" ht="25.5" x14ac:dyDescent="0.2">
      <c r="A91" s="21">
        <f t="shared" si="4"/>
        <v>75</v>
      </c>
      <c r="B91" s="22" t="s">
        <v>72</v>
      </c>
      <c r="C91" s="19" t="s">
        <v>187</v>
      </c>
      <c r="D91" s="23" t="s">
        <v>6</v>
      </c>
      <c r="E91" s="24">
        <v>1</v>
      </c>
      <c r="F91" s="25">
        <v>0</v>
      </c>
      <c r="G91" s="26">
        <f t="shared" si="2"/>
        <v>0</v>
      </c>
    </row>
    <row r="92" spans="1:7" ht="25.5" x14ac:dyDescent="0.2">
      <c r="A92" s="21">
        <f t="shared" si="4"/>
        <v>76</v>
      </c>
      <c r="B92" s="22" t="s">
        <v>73</v>
      </c>
      <c r="C92" s="19" t="s">
        <v>188</v>
      </c>
      <c r="D92" s="23" t="s">
        <v>6</v>
      </c>
      <c r="E92" s="24">
        <v>1</v>
      </c>
      <c r="F92" s="25">
        <v>0</v>
      </c>
      <c r="G92" s="26">
        <f t="shared" si="2"/>
        <v>0</v>
      </c>
    </row>
    <row r="93" spans="1:7" ht="25.5" x14ac:dyDescent="0.2">
      <c r="A93" s="21">
        <f t="shared" si="4"/>
        <v>77</v>
      </c>
      <c r="B93" s="22" t="s">
        <v>74</v>
      </c>
      <c r="C93" s="19" t="s">
        <v>189</v>
      </c>
      <c r="D93" s="23" t="s">
        <v>6</v>
      </c>
      <c r="E93" s="24">
        <v>1</v>
      </c>
      <c r="F93" s="25">
        <v>0</v>
      </c>
      <c r="G93" s="26">
        <f t="shared" si="2"/>
        <v>0</v>
      </c>
    </row>
    <row r="94" spans="1:7" ht="38.25" x14ac:dyDescent="0.2">
      <c r="A94" s="21">
        <f t="shared" si="4"/>
        <v>78</v>
      </c>
      <c r="B94" s="22" t="s">
        <v>75</v>
      </c>
      <c r="C94" s="19" t="s">
        <v>190</v>
      </c>
      <c r="D94" s="23" t="s">
        <v>6</v>
      </c>
      <c r="E94" s="24">
        <v>1</v>
      </c>
      <c r="F94" s="25">
        <v>0</v>
      </c>
      <c r="G94" s="26">
        <f t="shared" si="2"/>
        <v>0</v>
      </c>
    </row>
    <row r="95" spans="1:7" ht="38.25" x14ac:dyDescent="0.2">
      <c r="A95" s="21">
        <f>A94+1</f>
        <v>79</v>
      </c>
      <c r="B95" s="22" t="s">
        <v>76</v>
      </c>
      <c r="C95" s="19" t="s">
        <v>191</v>
      </c>
      <c r="D95" s="23" t="s">
        <v>6</v>
      </c>
      <c r="E95" s="24">
        <v>1</v>
      </c>
      <c r="F95" s="25">
        <v>0</v>
      </c>
      <c r="G95" s="26">
        <f t="shared" si="2"/>
        <v>0</v>
      </c>
    </row>
    <row r="96" spans="1:7" ht="25.5" x14ac:dyDescent="0.2">
      <c r="A96" s="21">
        <f t="shared" si="4"/>
        <v>80</v>
      </c>
      <c r="B96" s="22" t="s">
        <v>77</v>
      </c>
      <c r="C96" s="19" t="s">
        <v>192</v>
      </c>
      <c r="D96" s="23" t="s">
        <v>6</v>
      </c>
      <c r="E96" s="24">
        <v>1</v>
      </c>
      <c r="F96" s="25">
        <v>0</v>
      </c>
      <c r="G96" s="26">
        <f t="shared" si="2"/>
        <v>0</v>
      </c>
    </row>
    <row r="97" spans="1:7" ht="25.5" x14ac:dyDescent="0.2">
      <c r="A97" s="21">
        <f t="shared" si="4"/>
        <v>81</v>
      </c>
      <c r="B97" s="22" t="s">
        <v>78</v>
      </c>
      <c r="C97" s="19" t="s">
        <v>193</v>
      </c>
      <c r="D97" s="23" t="s">
        <v>6</v>
      </c>
      <c r="E97" s="24">
        <v>1</v>
      </c>
      <c r="F97" s="25">
        <v>0</v>
      </c>
      <c r="G97" s="26">
        <f t="shared" si="2"/>
        <v>0</v>
      </c>
    </row>
    <row r="98" spans="1:7" ht="25.5" x14ac:dyDescent="0.2">
      <c r="A98" s="21">
        <f t="shared" si="4"/>
        <v>82</v>
      </c>
      <c r="B98" s="22" t="s">
        <v>79</v>
      </c>
      <c r="C98" s="19" t="s">
        <v>194</v>
      </c>
      <c r="D98" s="23" t="s">
        <v>6</v>
      </c>
      <c r="E98" s="24">
        <v>1</v>
      </c>
      <c r="F98" s="25">
        <v>0</v>
      </c>
      <c r="G98" s="26">
        <f t="shared" si="2"/>
        <v>0</v>
      </c>
    </row>
    <row r="99" spans="1:7" ht="25.5" x14ac:dyDescent="0.2">
      <c r="A99" s="21">
        <f>A98+1</f>
        <v>83</v>
      </c>
      <c r="B99" s="19" t="s">
        <v>218</v>
      </c>
      <c r="C99" s="19" t="s">
        <v>195</v>
      </c>
      <c r="D99" s="23" t="s">
        <v>6</v>
      </c>
      <c r="E99" s="24">
        <v>100</v>
      </c>
      <c r="F99" s="25">
        <v>0</v>
      </c>
      <c r="G99" s="26">
        <f t="shared" si="2"/>
        <v>0</v>
      </c>
    </row>
    <row r="100" spans="1:7" ht="25.5" x14ac:dyDescent="0.2">
      <c r="A100" s="21">
        <f t="shared" ref="A100:A111" si="5">A99+1</f>
        <v>84</v>
      </c>
      <c r="B100" s="22" t="s">
        <v>80</v>
      </c>
      <c r="C100" s="19" t="s">
        <v>196</v>
      </c>
      <c r="D100" s="23" t="s">
        <v>6</v>
      </c>
      <c r="E100" s="24">
        <v>1</v>
      </c>
      <c r="F100" s="25">
        <v>0</v>
      </c>
      <c r="G100" s="26">
        <f t="shared" ref="G100:G111" si="6">ROUND(E100*F100,2)</f>
        <v>0</v>
      </c>
    </row>
    <row r="101" spans="1:7" ht="25.5" x14ac:dyDescent="0.2">
      <c r="A101" s="21">
        <f t="shared" si="5"/>
        <v>85</v>
      </c>
      <c r="B101" s="22" t="s">
        <v>81</v>
      </c>
      <c r="C101" s="19" t="s">
        <v>197</v>
      </c>
      <c r="D101" s="23" t="s">
        <v>6</v>
      </c>
      <c r="E101" s="24">
        <v>1</v>
      </c>
      <c r="F101" s="25">
        <v>0</v>
      </c>
      <c r="G101" s="26">
        <f t="shared" si="6"/>
        <v>0</v>
      </c>
    </row>
    <row r="102" spans="1:7" ht="25.5" x14ac:dyDescent="0.2">
      <c r="A102" s="21">
        <f t="shared" si="5"/>
        <v>86</v>
      </c>
      <c r="B102" s="22" t="s">
        <v>82</v>
      </c>
      <c r="C102" s="19" t="s">
        <v>198</v>
      </c>
      <c r="D102" s="23" t="s">
        <v>6</v>
      </c>
      <c r="E102" s="24">
        <v>1</v>
      </c>
      <c r="F102" s="25">
        <v>0</v>
      </c>
      <c r="G102" s="26">
        <f t="shared" si="6"/>
        <v>0</v>
      </c>
    </row>
    <row r="103" spans="1:7" ht="25.5" x14ac:dyDescent="0.2">
      <c r="A103" s="21">
        <f t="shared" si="5"/>
        <v>87</v>
      </c>
      <c r="B103" s="22" t="s">
        <v>83</v>
      </c>
      <c r="C103" s="19" t="s">
        <v>199</v>
      </c>
      <c r="D103" s="23" t="s">
        <v>6</v>
      </c>
      <c r="E103" s="24">
        <v>1</v>
      </c>
      <c r="F103" s="25">
        <v>0</v>
      </c>
      <c r="G103" s="26">
        <f t="shared" si="6"/>
        <v>0</v>
      </c>
    </row>
    <row r="104" spans="1:7" ht="25.5" x14ac:dyDescent="0.2">
      <c r="A104" s="21">
        <f t="shared" si="5"/>
        <v>88</v>
      </c>
      <c r="B104" s="22" t="s">
        <v>84</v>
      </c>
      <c r="C104" s="19" t="s">
        <v>200</v>
      </c>
      <c r="D104" s="23" t="s">
        <v>6</v>
      </c>
      <c r="E104" s="24">
        <v>1</v>
      </c>
      <c r="F104" s="25">
        <v>0</v>
      </c>
      <c r="G104" s="26">
        <f t="shared" si="6"/>
        <v>0</v>
      </c>
    </row>
    <row r="105" spans="1:7" ht="25.5" x14ac:dyDescent="0.2">
      <c r="A105" s="21">
        <f t="shared" si="5"/>
        <v>89</v>
      </c>
      <c r="B105" s="22" t="s">
        <v>85</v>
      </c>
      <c r="C105" s="19" t="s">
        <v>201</v>
      </c>
      <c r="D105" s="23" t="s">
        <v>6</v>
      </c>
      <c r="E105" s="24">
        <v>1</v>
      </c>
      <c r="F105" s="25">
        <v>0</v>
      </c>
      <c r="G105" s="26">
        <f t="shared" si="6"/>
        <v>0</v>
      </c>
    </row>
    <row r="106" spans="1:7" ht="25.5" x14ac:dyDescent="0.2">
      <c r="A106" s="21">
        <f t="shared" si="5"/>
        <v>90</v>
      </c>
      <c r="B106" s="22" t="s">
        <v>86</v>
      </c>
      <c r="C106" s="19" t="s">
        <v>202</v>
      </c>
      <c r="D106" s="23" t="s">
        <v>6</v>
      </c>
      <c r="E106" s="24">
        <v>1</v>
      </c>
      <c r="F106" s="25">
        <v>0</v>
      </c>
      <c r="G106" s="26">
        <f t="shared" si="6"/>
        <v>0</v>
      </c>
    </row>
    <row r="107" spans="1:7" ht="38.25" x14ac:dyDescent="0.2">
      <c r="A107" s="21">
        <f t="shared" si="5"/>
        <v>91</v>
      </c>
      <c r="B107" s="22" t="s">
        <v>87</v>
      </c>
      <c r="C107" s="19" t="s">
        <v>203</v>
      </c>
      <c r="D107" s="23" t="s">
        <v>6</v>
      </c>
      <c r="E107" s="24">
        <v>1</v>
      </c>
      <c r="F107" s="25">
        <v>0</v>
      </c>
      <c r="G107" s="26">
        <f t="shared" si="6"/>
        <v>0</v>
      </c>
    </row>
    <row r="108" spans="1:7" ht="25.5" x14ac:dyDescent="0.2">
      <c r="A108" s="21">
        <f t="shared" si="5"/>
        <v>92</v>
      </c>
      <c r="B108" s="22" t="s">
        <v>88</v>
      </c>
      <c r="C108" s="19" t="s">
        <v>204</v>
      </c>
      <c r="D108" s="23" t="s">
        <v>6</v>
      </c>
      <c r="E108" s="24">
        <v>1</v>
      </c>
      <c r="F108" s="25">
        <v>0</v>
      </c>
      <c r="G108" s="26">
        <f t="shared" si="6"/>
        <v>0</v>
      </c>
    </row>
    <row r="109" spans="1:7" ht="25.5" x14ac:dyDescent="0.2">
      <c r="A109" s="21">
        <f t="shared" si="5"/>
        <v>93</v>
      </c>
      <c r="B109" s="22" t="s">
        <v>89</v>
      </c>
      <c r="C109" s="19" t="s">
        <v>205</v>
      </c>
      <c r="D109" s="23" t="s">
        <v>6</v>
      </c>
      <c r="E109" s="24">
        <v>1</v>
      </c>
      <c r="F109" s="25">
        <v>0</v>
      </c>
      <c r="G109" s="26">
        <f t="shared" si="6"/>
        <v>0</v>
      </c>
    </row>
    <row r="110" spans="1:7" ht="25.5" x14ac:dyDescent="0.2">
      <c r="A110" s="21">
        <f t="shared" si="5"/>
        <v>94</v>
      </c>
      <c r="B110" s="22" t="s">
        <v>90</v>
      </c>
      <c r="C110" s="19" t="s">
        <v>206</v>
      </c>
      <c r="D110" s="23" t="s">
        <v>6</v>
      </c>
      <c r="E110" s="24">
        <v>1</v>
      </c>
      <c r="F110" s="25">
        <v>0</v>
      </c>
      <c r="G110" s="26">
        <f t="shared" si="6"/>
        <v>0</v>
      </c>
    </row>
    <row r="111" spans="1:7" ht="38.25" x14ac:dyDescent="0.2">
      <c r="A111" s="21">
        <f t="shared" si="5"/>
        <v>95</v>
      </c>
      <c r="B111" s="22" t="s">
        <v>91</v>
      </c>
      <c r="C111" s="19" t="s">
        <v>207</v>
      </c>
      <c r="D111" s="23" t="s">
        <v>6</v>
      </c>
      <c r="E111" s="24">
        <v>1</v>
      </c>
      <c r="F111" s="25">
        <v>0</v>
      </c>
      <c r="G111" s="26">
        <f t="shared" si="6"/>
        <v>0</v>
      </c>
    </row>
    <row r="112" spans="1:7" ht="25.5" x14ac:dyDescent="0.2">
      <c r="A112" s="21">
        <f t="shared" ref="A112" si="7">A111+1</f>
        <v>96</v>
      </c>
      <c r="B112" s="22" t="s">
        <v>92</v>
      </c>
      <c r="C112" s="19" t="s">
        <v>208</v>
      </c>
      <c r="D112" s="23" t="s">
        <v>6</v>
      </c>
      <c r="E112" s="24">
        <v>1</v>
      </c>
      <c r="F112" s="25">
        <v>0</v>
      </c>
      <c r="G112" s="26">
        <f t="shared" ref="G112" si="8">ROUND(E112*F112,2)</f>
        <v>0</v>
      </c>
    </row>
    <row r="113" spans="1:7" ht="38.25" x14ac:dyDescent="0.2">
      <c r="A113" s="21">
        <f t="shared" ref="A113:A116" si="9">A112+1</f>
        <v>97</v>
      </c>
      <c r="B113" s="22" t="s">
        <v>93</v>
      </c>
      <c r="C113" s="19" t="s">
        <v>209</v>
      </c>
      <c r="D113" s="23" t="s">
        <v>6</v>
      </c>
      <c r="E113" s="24">
        <v>1</v>
      </c>
      <c r="F113" s="25">
        <v>0</v>
      </c>
      <c r="G113" s="26">
        <f t="shared" ref="G113:G116" si="10">ROUND(E113*F113,2)</f>
        <v>0</v>
      </c>
    </row>
    <row r="114" spans="1:7" ht="25.5" x14ac:dyDescent="0.2">
      <c r="A114" s="21">
        <f t="shared" si="9"/>
        <v>98</v>
      </c>
      <c r="B114" s="22" t="s">
        <v>94</v>
      </c>
      <c r="C114" s="19" t="s">
        <v>210</v>
      </c>
      <c r="D114" s="23" t="s">
        <v>6</v>
      </c>
      <c r="E114" s="24">
        <v>1</v>
      </c>
      <c r="F114" s="25">
        <v>0</v>
      </c>
      <c r="G114" s="26">
        <f t="shared" si="10"/>
        <v>0</v>
      </c>
    </row>
    <row r="115" spans="1:7" ht="25.5" x14ac:dyDescent="0.2">
      <c r="A115" s="21">
        <f t="shared" si="9"/>
        <v>99</v>
      </c>
      <c r="B115" s="22" t="s">
        <v>95</v>
      </c>
      <c r="C115" s="19" t="s">
        <v>211</v>
      </c>
      <c r="D115" s="23" t="s">
        <v>6</v>
      </c>
      <c r="E115" s="24">
        <v>1</v>
      </c>
      <c r="F115" s="25">
        <v>0</v>
      </c>
      <c r="G115" s="26">
        <f t="shared" si="10"/>
        <v>0</v>
      </c>
    </row>
    <row r="116" spans="1:7" ht="25.5" x14ac:dyDescent="0.2">
      <c r="A116" s="21">
        <f t="shared" si="9"/>
        <v>100</v>
      </c>
      <c r="B116" s="22" t="s">
        <v>96</v>
      </c>
      <c r="C116" s="19" t="s">
        <v>212</v>
      </c>
      <c r="D116" s="23" t="s">
        <v>6</v>
      </c>
      <c r="E116" s="24">
        <v>1</v>
      </c>
      <c r="F116" s="25">
        <v>0</v>
      </c>
      <c r="G116" s="26">
        <f t="shared" si="10"/>
        <v>0</v>
      </c>
    </row>
    <row r="117" spans="1:7" ht="25.5" x14ac:dyDescent="0.2">
      <c r="A117" s="21">
        <f t="shared" si="4"/>
        <v>101</v>
      </c>
      <c r="B117" s="22" t="s">
        <v>97</v>
      </c>
      <c r="C117" s="19" t="s">
        <v>213</v>
      </c>
      <c r="D117" s="23" t="s">
        <v>6</v>
      </c>
      <c r="E117" s="24">
        <v>1</v>
      </c>
      <c r="F117" s="25">
        <v>0</v>
      </c>
      <c r="G117" s="26">
        <f t="shared" si="2"/>
        <v>0</v>
      </c>
    </row>
    <row r="118" spans="1:7" ht="25.5" x14ac:dyDescent="0.2">
      <c r="A118" s="21">
        <f t="shared" si="4"/>
        <v>102</v>
      </c>
      <c r="B118" s="19" t="s">
        <v>219</v>
      </c>
      <c r="C118" s="19" t="s">
        <v>215</v>
      </c>
      <c r="D118" s="23" t="s">
        <v>6</v>
      </c>
      <c r="E118" s="24">
        <v>10</v>
      </c>
      <c r="F118" s="25">
        <v>0</v>
      </c>
      <c r="G118" s="26">
        <f t="shared" si="2"/>
        <v>0</v>
      </c>
    </row>
    <row r="119" spans="1:7" ht="25.5" x14ac:dyDescent="0.2">
      <c r="A119" s="21">
        <f t="shared" si="4"/>
        <v>103</v>
      </c>
      <c r="B119" s="19" t="s">
        <v>214</v>
      </c>
      <c r="C119" s="19" t="s">
        <v>216</v>
      </c>
      <c r="D119" s="23" t="s">
        <v>6</v>
      </c>
      <c r="E119" s="24">
        <v>1</v>
      </c>
      <c r="F119" s="25">
        <v>0</v>
      </c>
      <c r="G119" s="26">
        <f t="shared" ref="G119" si="11">ROUND(E119*F119,2)</f>
        <v>0</v>
      </c>
    </row>
    <row r="120" spans="1:7" x14ac:dyDescent="0.2">
      <c r="A120" s="21">
        <f>A119+1</f>
        <v>104</v>
      </c>
      <c r="B120" s="22" t="s">
        <v>23</v>
      </c>
      <c r="C120" s="19" t="s">
        <v>217</v>
      </c>
      <c r="D120" s="23" t="s">
        <v>120</v>
      </c>
      <c r="E120" s="24">
        <v>1</v>
      </c>
      <c r="F120" s="25">
        <v>0</v>
      </c>
      <c r="G120" s="26">
        <f t="shared" si="2"/>
        <v>0</v>
      </c>
    </row>
    <row r="121" spans="1:7" ht="13.5" thickBot="1" x14ac:dyDescent="0.25">
      <c r="A121" s="48" t="s">
        <v>296</v>
      </c>
      <c r="B121" s="49"/>
      <c r="C121" s="50"/>
      <c r="D121" s="50"/>
      <c r="E121" s="51"/>
      <c r="F121" s="45" t="s">
        <v>293</v>
      </c>
      <c r="G121" s="46">
        <f>SUM(G78:G120)</f>
        <v>0</v>
      </c>
    </row>
    <row r="122" spans="1:7" ht="31.9" customHeight="1" thickTop="1" x14ac:dyDescent="0.2">
      <c r="A122" s="42" t="s">
        <v>220</v>
      </c>
      <c r="B122" s="43"/>
      <c r="C122" s="43"/>
      <c r="D122" s="43"/>
      <c r="E122" s="43"/>
      <c r="F122" s="43"/>
      <c r="G122" s="44"/>
    </row>
    <row r="123" spans="1:7" ht="12.75" customHeight="1" x14ac:dyDescent="0.2">
      <c r="A123" s="21">
        <f>A120+1</f>
        <v>105</v>
      </c>
      <c r="B123" s="19" t="s">
        <v>221</v>
      </c>
      <c r="C123" s="19" t="s">
        <v>222</v>
      </c>
      <c r="D123" s="23" t="s">
        <v>6</v>
      </c>
      <c r="E123" s="24">
        <v>96</v>
      </c>
      <c r="F123" s="25">
        <v>0</v>
      </c>
      <c r="G123" s="26">
        <f t="shared" si="2"/>
        <v>0</v>
      </c>
    </row>
    <row r="124" spans="1:7" ht="25.5" x14ac:dyDescent="0.2">
      <c r="A124" s="21">
        <f>A123+1</f>
        <v>106</v>
      </c>
      <c r="B124" s="19" t="s">
        <v>258</v>
      </c>
      <c r="C124" s="19" t="s">
        <v>223</v>
      </c>
      <c r="D124" s="23" t="s">
        <v>6</v>
      </c>
      <c r="E124" s="24">
        <v>205</v>
      </c>
      <c r="F124" s="25">
        <v>0</v>
      </c>
      <c r="G124" s="26">
        <f t="shared" ref="G124:G158" si="12">ROUND(E124*F124,2)</f>
        <v>0</v>
      </c>
    </row>
    <row r="125" spans="1:7" x14ac:dyDescent="0.2">
      <c r="A125" s="21">
        <f>A124+1</f>
        <v>107</v>
      </c>
      <c r="B125" s="18" t="s">
        <v>259</v>
      </c>
      <c r="C125" s="19" t="s">
        <v>224</v>
      </c>
      <c r="D125" s="23" t="s">
        <v>6</v>
      </c>
      <c r="E125" s="24">
        <v>205</v>
      </c>
      <c r="F125" s="25">
        <v>0</v>
      </c>
      <c r="G125" s="26">
        <f t="shared" si="12"/>
        <v>0</v>
      </c>
    </row>
    <row r="126" spans="1:7" ht="25.5" x14ac:dyDescent="0.2">
      <c r="A126" s="21">
        <f t="shared" ref="A126:A158" si="13">A125+1</f>
        <v>108</v>
      </c>
      <c r="B126" s="19" t="s">
        <v>260</v>
      </c>
      <c r="C126" s="19" t="s">
        <v>225</v>
      </c>
      <c r="D126" s="23" t="s">
        <v>6</v>
      </c>
      <c r="E126" s="24">
        <v>120</v>
      </c>
      <c r="F126" s="25">
        <v>0</v>
      </c>
      <c r="G126" s="26">
        <f t="shared" si="12"/>
        <v>0</v>
      </c>
    </row>
    <row r="127" spans="1:7" ht="25.5" x14ac:dyDescent="0.2">
      <c r="A127" s="21">
        <f t="shared" si="13"/>
        <v>109</v>
      </c>
      <c r="B127" s="16" t="s">
        <v>261</v>
      </c>
      <c r="C127" s="19" t="s">
        <v>226</v>
      </c>
      <c r="D127" s="23" t="s">
        <v>6</v>
      </c>
      <c r="E127" s="24">
        <v>120</v>
      </c>
      <c r="F127" s="25">
        <v>0</v>
      </c>
      <c r="G127" s="26">
        <f t="shared" si="12"/>
        <v>0</v>
      </c>
    </row>
    <row r="128" spans="1:7" x14ac:dyDescent="0.2">
      <c r="A128" s="21">
        <f t="shared" si="13"/>
        <v>110</v>
      </c>
      <c r="B128" s="16" t="s">
        <v>262</v>
      </c>
      <c r="C128" s="19" t="s">
        <v>227</v>
      </c>
      <c r="D128" s="23" t="s">
        <v>6</v>
      </c>
      <c r="E128" s="24">
        <v>120</v>
      </c>
      <c r="F128" s="25">
        <v>0</v>
      </c>
      <c r="G128" s="26">
        <f t="shared" si="12"/>
        <v>0</v>
      </c>
    </row>
    <row r="129" spans="1:7" x14ac:dyDescent="0.2">
      <c r="A129" s="21">
        <f t="shared" si="13"/>
        <v>111</v>
      </c>
      <c r="B129" s="17" t="s">
        <v>263</v>
      </c>
      <c r="C129" s="19" t="s">
        <v>228</v>
      </c>
      <c r="D129" s="23" t="s">
        <v>6</v>
      </c>
      <c r="E129" s="24">
        <v>58</v>
      </c>
      <c r="F129" s="25">
        <v>0</v>
      </c>
      <c r="G129" s="26">
        <f t="shared" si="12"/>
        <v>0</v>
      </c>
    </row>
    <row r="130" spans="1:7" x14ac:dyDescent="0.2">
      <c r="A130" s="21">
        <f t="shared" si="13"/>
        <v>112</v>
      </c>
      <c r="B130" s="18" t="s">
        <v>264</v>
      </c>
      <c r="C130" s="19" t="s">
        <v>229</v>
      </c>
      <c r="D130" s="23" t="s">
        <v>6</v>
      </c>
      <c r="E130" s="24">
        <v>205</v>
      </c>
      <c r="F130" s="25">
        <v>0</v>
      </c>
      <c r="G130" s="26">
        <f t="shared" si="12"/>
        <v>0</v>
      </c>
    </row>
    <row r="131" spans="1:7" ht="25.5" x14ac:dyDescent="0.2">
      <c r="A131" s="21">
        <f t="shared" si="13"/>
        <v>113</v>
      </c>
      <c r="B131" s="16" t="s">
        <v>265</v>
      </c>
      <c r="C131" s="19" t="s">
        <v>230</v>
      </c>
      <c r="D131" s="23" t="s">
        <v>6</v>
      </c>
      <c r="E131" s="24">
        <v>39</v>
      </c>
      <c r="F131" s="25">
        <v>0</v>
      </c>
      <c r="G131" s="26">
        <f t="shared" si="12"/>
        <v>0</v>
      </c>
    </row>
    <row r="132" spans="1:7" ht="25.5" x14ac:dyDescent="0.2">
      <c r="A132" s="21">
        <f t="shared" si="13"/>
        <v>114</v>
      </c>
      <c r="B132" s="16" t="s">
        <v>266</v>
      </c>
      <c r="C132" s="19" t="s">
        <v>231</v>
      </c>
      <c r="D132" s="23" t="s">
        <v>6</v>
      </c>
      <c r="E132" s="24">
        <v>51</v>
      </c>
      <c r="F132" s="25">
        <v>0</v>
      </c>
      <c r="G132" s="26">
        <f t="shared" si="12"/>
        <v>0</v>
      </c>
    </row>
    <row r="133" spans="1:7" x14ac:dyDescent="0.2">
      <c r="A133" s="21">
        <f t="shared" si="13"/>
        <v>115</v>
      </c>
      <c r="B133" s="18" t="s">
        <v>267</v>
      </c>
      <c r="C133" s="19" t="s">
        <v>232</v>
      </c>
      <c r="D133" s="23" t="s">
        <v>6</v>
      </c>
      <c r="E133" s="24">
        <v>74</v>
      </c>
      <c r="F133" s="25">
        <v>0</v>
      </c>
      <c r="G133" s="26">
        <f t="shared" si="12"/>
        <v>0</v>
      </c>
    </row>
    <row r="134" spans="1:7" x14ac:dyDescent="0.2">
      <c r="A134" s="21">
        <f t="shared" si="13"/>
        <v>116</v>
      </c>
      <c r="B134" s="16" t="s">
        <v>268</v>
      </c>
      <c r="C134" s="19" t="s">
        <v>233</v>
      </c>
      <c r="D134" s="23" t="s">
        <v>6</v>
      </c>
      <c r="E134" s="24">
        <v>136</v>
      </c>
      <c r="F134" s="25">
        <v>0</v>
      </c>
      <c r="G134" s="26">
        <f t="shared" si="12"/>
        <v>0</v>
      </c>
    </row>
    <row r="135" spans="1:7" ht="25.5" x14ac:dyDescent="0.2">
      <c r="A135" s="21">
        <f t="shared" si="13"/>
        <v>117</v>
      </c>
      <c r="B135" s="16" t="s">
        <v>269</v>
      </c>
      <c r="C135" s="19" t="s">
        <v>234</v>
      </c>
      <c r="D135" s="23" t="s">
        <v>6</v>
      </c>
      <c r="E135" s="24">
        <v>121</v>
      </c>
      <c r="F135" s="25">
        <v>0</v>
      </c>
      <c r="G135" s="26">
        <f t="shared" si="12"/>
        <v>0</v>
      </c>
    </row>
    <row r="136" spans="1:7" ht="25.5" x14ac:dyDescent="0.2">
      <c r="A136" s="21">
        <f t="shared" si="13"/>
        <v>118</v>
      </c>
      <c r="B136" s="16" t="s">
        <v>270</v>
      </c>
      <c r="C136" s="19" t="s">
        <v>235</v>
      </c>
      <c r="D136" s="23" t="s">
        <v>6</v>
      </c>
      <c r="E136" s="24">
        <v>136</v>
      </c>
      <c r="F136" s="25">
        <v>0</v>
      </c>
      <c r="G136" s="26">
        <f t="shared" si="12"/>
        <v>0</v>
      </c>
    </row>
    <row r="137" spans="1:7" ht="25.5" x14ac:dyDescent="0.2">
      <c r="A137" s="21">
        <f t="shared" si="13"/>
        <v>119</v>
      </c>
      <c r="B137" s="16" t="s">
        <v>271</v>
      </c>
      <c r="C137" s="19" t="s">
        <v>236</v>
      </c>
      <c r="D137" s="23" t="s">
        <v>6</v>
      </c>
      <c r="E137" s="24">
        <v>51</v>
      </c>
      <c r="F137" s="25">
        <v>0</v>
      </c>
      <c r="G137" s="26">
        <f t="shared" si="12"/>
        <v>0</v>
      </c>
    </row>
    <row r="138" spans="1:7" x14ac:dyDescent="0.2">
      <c r="A138" s="21">
        <f t="shared" si="13"/>
        <v>120</v>
      </c>
      <c r="B138" s="18" t="s">
        <v>272</v>
      </c>
      <c r="C138" s="19" t="s">
        <v>237</v>
      </c>
      <c r="D138" s="23" t="s">
        <v>6</v>
      </c>
      <c r="E138" s="24">
        <v>12</v>
      </c>
      <c r="F138" s="25">
        <v>0</v>
      </c>
      <c r="G138" s="26">
        <f t="shared" si="12"/>
        <v>0</v>
      </c>
    </row>
    <row r="139" spans="1:7" x14ac:dyDescent="0.2">
      <c r="A139" s="21">
        <f t="shared" si="13"/>
        <v>121</v>
      </c>
      <c r="B139" s="16" t="s">
        <v>273</v>
      </c>
      <c r="C139" s="19" t="s">
        <v>238</v>
      </c>
      <c r="D139" s="23" t="s">
        <v>6</v>
      </c>
      <c r="E139" s="24">
        <v>12</v>
      </c>
      <c r="F139" s="25">
        <v>0</v>
      </c>
      <c r="G139" s="26">
        <f t="shared" si="12"/>
        <v>0</v>
      </c>
    </row>
    <row r="140" spans="1:7" ht="25.5" x14ac:dyDescent="0.2">
      <c r="A140" s="21">
        <f t="shared" si="13"/>
        <v>122</v>
      </c>
      <c r="B140" s="16" t="s">
        <v>274</v>
      </c>
      <c r="C140" s="19" t="s">
        <v>239</v>
      </c>
      <c r="D140" s="23" t="s">
        <v>6</v>
      </c>
      <c r="E140" s="24">
        <v>12</v>
      </c>
      <c r="F140" s="25">
        <v>0</v>
      </c>
      <c r="G140" s="26">
        <f t="shared" si="12"/>
        <v>0</v>
      </c>
    </row>
    <row r="141" spans="1:7" ht="25.5" x14ac:dyDescent="0.2">
      <c r="A141" s="21">
        <f t="shared" si="13"/>
        <v>123</v>
      </c>
      <c r="B141" s="16" t="s">
        <v>275</v>
      </c>
      <c r="C141" s="19" t="s">
        <v>240</v>
      </c>
      <c r="D141" s="23" t="s">
        <v>6</v>
      </c>
      <c r="E141" s="24">
        <v>12</v>
      </c>
      <c r="F141" s="25">
        <v>0</v>
      </c>
      <c r="G141" s="26">
        <f t="shared" si="12"/>
        <v>0</v>
      </c>
    </row>
    <row r="142" spans="1:7" x14ac:dyDescent="0.2">
      <c r="A142" s="21">
        <f t="shared" si="13"/>
        <v>124</v>
      </c>
      <c r="B142" s="18" t="s">
        <v>276</v>
      </c>
      <c r="C142" s="19" t="s">
        <v>241</v>
      </c>
      <c r="D142" s="23" t="s">
        <v>6</v>
      </c>
      <c r="E142" s="24">
        <v>1</v>
      </c>
      <c r="F142" s="25">
        <v>0</v>
      </c>
      <c r="G142" s="26">
        <f t="shared" si="12"/>
        <v>0</v>
      </c>
    </row>
    <row r="143" spans="1:7" ht="25.5" x14ac:dyDescent="0.2">
      <c r="A143" s="21">
        <f t="shared" si="13"/>
        <v>125</v>
      </c>
      <c r="B143" s="16" t="s">
        <v>277</v>
      </c>
      <c r="C143" s="19" t="s">
        <v>242</v>
      </c>
      <c r="D143" s="23" t="s">
        <v>6</v>
      </c>
      <c r="E143" s="24">
        <v>35</v>
      </c>
      <c r="F143" s="25">
        <v>0</v>
      </c>
      <c r="G143" s="26">
        <f t="shared" si="12"/>
        <v>0</v>
      </c>
    </row>
    <row r="144" spans="1:7" ht="25.5" x14ac:dyDescent="0.2">
      <c r="A144" s="21">
        <f t="shared" si="13"/>
        <v>126</v>
      </c>
      <c r="B144" s="16" t="s">
        <v>278</v>
      </c>
      <c r="C144" s="19" t="s">
        <v>243</v>
      </c>
      <c r="D144" s="23" t="s">
        <v>6</v>
      </c>
      <c r="E144" s="24">
        <v>50</v>
      </c>
      <c r="F144" s="25">
        <v>0</v>
      </c>
      <c r="G144" s="26">
        <f t="shared" si="12"/>
        <v>0</v>
      </c>
    </row>
    <row r="145" spans="1:7" ht="25.5" x14ac:dyDescent="0.2">
      <c r="A145" s="21">
        <f t="shared" si="13"/>
        <v>127</v>
      </c>
      <c r="B145" s="16" t="s">
        <v>279</v>
      </c>
      <c r="C145" s="19" t="s">
        <v>244</v>
      </c>
      <c r="D145" s="23" t="s">
        <v>6</v>
      </c>
      <c r="E145" s="24">
        <v>10</v>
      </c>
      <c r="F145" s="25">
        <v>0</v>
      </c>
      <c r="G145" s="26">
        <f t="shared" si="12"/>
        <v>0</v>
      </c>
    </row>
    <row r="146" spans="1:7" x14ac:dyDescent="0.2">
      <c r="A146" s="21">
        <f t="shared" si="13"/>
        <v>128</v>
      </c>
      <c r="B146" s="18" t="s">
        <v>280</v>
      </c>
      <c r="C146" s="19" t="s">
        <v>245</v>
      </c>
      <c r="D146" s="23" t="s">
        <v>6</v>
      </c>
      <c r="E146" s="24">
        <v>20</v>
      </c>
      <c r="F146" s="25">
        <v>0</v>
      </c>
      <c r="G146" s="26">
        <f t="shared" si="12"/>
        <v>0</v>
      </c>
    </row>
    <row r="147" spans="1:7" ht="25.5" x14ac:dyDescent="0.2">
      <c r="A147" s="21">
        <f t="shared" si="13"/>
        <v>129</v>
      </c>
      <c r="B147" s="19" t="s">
        <v>281</v>
      </c>
      <c r="C147" s="19" t="s">
        <v>246</v>
      </c>
      <c r="D147" s="23" t="s">
        <v>6</v>
      </c>
      <c r="E147" s="24">
        <v>6</v>
      </c>
      <c r="F147" s="25">
        <v>0</v>
      </c>
      <c r="G147" s="26">
        <f t="shared" si="12"/>
        <v>0</v>
      </c>
    </row>
    <row r="148" spans="1:7" x14ac:dyDescent="0.2">
      <c r="A148" s="21">
        <f t="shared" si="13"/>
        <v>130</v>
      </c>
      <c r="B148" s="18" t="s">
        <v>282</v>
      </c>
      <c r="C148" s="19" t="s">
        <v>247</v>
      </c>
      <c r="D148" s="23" t="s">
        <v>6</v>
      </c>
      <c r="E148" s="24">
        <v>6</v>
      </c>
      <c r="F148" s="25">
        <v>0</v>
      </c>
      <c r="G148" s="26">
        <f t="shared" si="12"/>
        <v>0</v>
      </c>
    </row>
    <row r="149" spans="1:7" x14ac:dyDescent="0.2">
      <c r="A149" s="21">
        <f t="shared" si="13"/>
        <v>131</v>
      </c>
      <c r="B149" s="16" t="s">
        <v>283</v>
      </c>
      <c r="C149" s="19" t="s">
        <v>248</v>
      </c>
      <c r="D149" s="23" t="s">
        <v>6</v>
      </c>
      <c r="E149" s="24">
        <v>6</v>
      </c>
      <c r="F149" s="25">
        <v>0</v>
      </c>
      <c r="G149" s="26">
        <f t="shared" si="12"/>
        <v>0</v>
      </c>
    </row>
    <row r="150" spans="1:7" x14ac:dyDescent="0.2">
      <c r="A150" s="21">
        <f t="shared" si="13"/>
        <v>132</v>
      </c>
      <c r="B150" s="18" t="s">
        <v>284</v>
      </c>
      <c r="C150" s="19" t="s">
        <v>249</v>
      </c>
      <c r="D150" s="23" t="s">
        <v>6</v>
      </c>
      <c r="E150" s="24">
        <v>26</v>
      </c>
      <c r="F150" s="25">
        <v>0</v>
      </c>
      <c r="G150" s="26">
        <f t="shared" si="12"/>
        <v>0</v>
      </c>
    </row>
    <row r="151" spans="1:7" x14ac:dyDescent="0.2">
      <c r="A151" s="21">
        <f t="shared" si="13"/>
        <v>133</v>
      </c>
      <c r="B151" s="16" t="s">
        <v>285</v>
      </c>
      <c r="C151" s="19" t="s">
        <v>250</v>
      </c>
      <c r="D151" s="23" t="s">
        <v>6</v>
      </c>
      <c r="E151" s="24">
        <v>6</v>
      </c>
      <c r="F151" s="25">
        <v>0</v>
      </c>
      <c r="G151" s="26">
        <f t="shared" si="12"/>
        <v>0</v>
      </c>
    </row>
    <row r="152" spans="1:7" x14ac:dyDescent="0.2">
      <c r="A152" s="21">
        <f t="shared" si="13"/>
        <v>134</v>
      </c>
      <c r="B152" s="16" t="s">
        <v>286</v>
      </c>
      <c r="C152" s="19" t="s">
        <v>251</v>
      </c>
      <c r="D152" s="23" t="s">
        <v>6</v>
      </c>
      <c r="E152" s="24">
        <v>6</v>
      </c>
      <c r="F152" s="25">
        <v>0</v>
      </c>
      <c r="G152" s="26">
        <f t="shared" si="12"/>
        <v>0</v>
      </c>
    </row>
    <row r="153" spans="1:7" x14ac:dyDescent="0.2">
      <c r="A153" s="21">
        <f t="shared" si="13"/>
        <v>135</v>
      </c>
      <c r="B153" s="18" t="s">
        <v>287</v>
      </c>
      <c r="C153" s="19" t="s">
        <v>252</v>
      </c>
      <c r="D153" s="23" t="s">
        <v>6</v>
      </c>
      <c r="E153" s="24">
        <v>6</v>
      </c>
      <c r="F153" s="25">
        <v>0</v>
      </c>
      <c r="G153" s="26">
        <f t="shared" si="12"/>
        <v>0</v>
      </c>
    </row>
    <row r="154" spans="1:7" x14ac:dyDescent="0.2">
      <c r="A154" s="21">
        <f t="shared" si="13"/>
        <v>136</v>
      </c>
      <c r="B154" s="18" t="s">
        <v>288</v>
      </c>
      <c r="C154" s="19" t="s">
        <v>253</v>
      </c>
      <c r="D154" s="23" t="s">
        <v>6</v>
      </c>
      <c r="E154" s="24">
        <v>20</v>
      </c>
      <c r="F154" s="25">
        <v>0</v>
      </c>
      <c r="G154" s="26">
        <f t="shared" si="12"/>
        <v>0</v>
      </c>
    </row>
    <row r="155" spans="1:7" x14ac:dyDescent="0.2">
      <c r="A155" s="21">
        <f t="shared" si="13"/>
        <v>137</v>
      </c>
      <c r="B155" s="18" t="s">
        <v>289</v>
      </c>
      <c r="C155" s="19" t="s">
        <v>254</v>
      </c>
      <c r="D155" s="23" t="s">
        <v>6</v>
      </c>
      <c r="E155" s="24">
        <v>26</v>
      </c>
      <c r="F155" s="25">
        <v>0</v>
      </c>
      <c r="G155" s="26">
        <f t="shared" si="12"/>
        <v>0</v>
      </c>
    </row>
    <row r="156" spans="1:7" x14ac:dyDescent="0.2">
      <c r="A156" s="21">
        <f t="shared" si="13"/>
        <v>138</v>
      </c>
      <c r="B156" s="18" t="s">
        <v>286</v>
      </c>
      <c r="C156" s="19" t="s">
        <v>255</v>
      </c>
      <c r="D156" s="23" t="s">
        <v>6</v>
      </c>
      <c r="E156" s="24">
        <v>26</v>
      </c>
      <c r="F156" s="25">
        <v>0</v>
      </c>
      <c r="G156" s="26">
        <f t="shared" si="12"/>
        <v>0</v>
      </c>
    </row>
    <row r="157" spans="1:7" x14ac:dyDescent="0.2">
      <c r="A157" s="21">
        <f t="shared" si="13"/>
        <v>139</v>
      </c>
      <c r="B157" s="18" t="s">
        <v>290</v>
      </c>
      <c r="C157" s="19" t="s">
        <v>256</v>
      </c>
      <c r="D157" s="23" t="s">
        <v>6</v>
      </c>
      <c r="E157" s="24">
        <v>26</v>
      </c>
      <c r="F157" s="25">
        <v>0</v>
      </c>
      <c r="G157" s="26">
        <f t="shared" si="12"/>
        <v>0</v>
      </c>
    </row>
    <row r="158" spans="1:7" x14ac:dyDescent="0.2">
      <c r="A158" s="21">
        <f t="shared" si="13"/>
        <v>140</v>
      </c>
      <c r="B158" s="16" t="s">
        <v>291</v>
      </c>
      <c r="C158" s="19" t="s">
        <v>257</v>
      </c>
      <c r="D158" s="23" t="s">
        <v>6</v>
      </c>
      <c r="E158" s="24">
        <v>20</v>
      </c>
      <c r="F158" s="25">
        <v>0</v>
      </c>
      <c r="G158" s="26">
        <f t="shared" si="12"/>
        <v>0</v>
      </c>
    </row>
    <row r="159" spans="1:7" ht="13.5" thickBot="1" x14ac:dyDescent="0.25">
      <c r="A159" s="48" t="s">
        <v>295</v>
      </c>
      <c r="B159" s="49"/>
      <c r="C159" s="50"/>
      <c r="D159" s="50"/>
      <c r="E159" s="51"/>
      <c r="F159" s="45" t="s">
        <v>293</v>
      </c>
      <c r="G159" s="46">
        <f>SUM(G123:G158)</f>
        <v>0</v>
      </c>
    </row>
    <row r="160" spans="1:7" ht="39" customHeight="1" thickTop="1" x14ac:dyDescent="0.2">
      <c r="A160" s="52"/>
      <c r="B160" s="53" t="s">
        <v>300</v>
      </c>
      <c r="C160" s="54"/>
      <c r="D160" s="54"/>
      <c r="E160" s="54"/>
      <c r="F160" s="54"/>
      <c r="G160" s="55"/>
    </row>
    <row r="161" spans="1:7" ht="29.25" customHeight="1" x14ac:dyDescent="0.2">
      <c r="A161" s="56" t="s">
        <v>301</v>
      </c>
      <c r="B161" s="57"/>
      <c r="C161" s="57"/>
      <c r="D161" s="57"/>
      <c r="E161" s="57"/>
      <c r="F161" s="58"/>
      <c r="G161" s="59"/>
    </row>
    <row r="162" spans="1:7" ht="13.5" thickBot="1" x14ac:dyDescent="0.25">
      <c r="A162" s="60" t="s">
        <v>292</v>
      </c>
      <c r="B162" s="61" t="str">
        <f>A6</f>
        <v>SECTION A (Water)</v>
      </c>
      <c r="C162" s="62"/>
      <c r="D162" s="62"/>
      <c r="E162" s="63"/>
      <c r="F162" s="64" t="s">
        <v>293</v>
      </c>
      <c r="G162" s="65">
        <f>G25</f>
        <v>0</v>
      </c>
    </row>
    <row r="163" spans="1:7" ht="14.25" thickTop="1" thickBot="1" x14ac:dyDescent="0.25">
      <c r="A163" s="60" t="s">
        <v>294</v>
      </c>
      <c r="B163" s="66" t="str">
        <f>A26</f>
        <v>SECTION B (Wastewater)</v>
      </c>
      <c r="C163" s="67"/>
      <c r="D163" s="67"/>
      <c r="E163" s="68"/>
      <c r="F163" s="64" t="s">
        <v>293</v>
      </c>
      <c r="G163" s="65">
        <f>G47</f>
        <v>0</v>
      </c>
    </row>
    <row r="164" spans="1:7" ht="14.25" thickTop="1" thickBot="1" x14ac:dyDescent="0.25">
      <c r="A164" s="60" t="s">
        <v>299</v>
      </c>
      <c r="B164" s="66" t="str">
        <f>A48</f>
        <v>SECTION C (Schedule A, Wastewater)</v>
      </c>
      <c r="C164" s="67"/>
      <c r="D164" s="67"/>
      <c r="E164" s="68"/>
      <c r="F164" s="64" t="s">
        <v>293</v>
      </c>
      <c r="G164" s="65">
        <f>G64</f>
        <v>0</v>
      </c>
    </row>
    <row r="165" spans="1:7" ht="14.25" thickTop="1" thickBot="1" x14ac:dyDescent="0.25">
      <c r="A165" s="60" t="s">
        <v>298</v>
      </c>
      <c r="B165" s="66" t="str">
        <f>A65</f>
        <v>SECTION D (Giardia &amp; Cryptosporidium)</v>
      </c>
      <c r="C165" s="67"/>
      <c r="D165" s="67"/>
      <c r="E165" s="68"/>
      <c r="F165" s="64" t="s">
        <v>293</v>
      </c>
      <c r="G165" s="65">
        <f>G70</f>
        <v>0</v>
      </c>
    </row>
    <row r="166" spans="1:7" ht="14.25" thickTop="1" thickBot="1" x14ac:dyDescent="0.25">
      <c r="A166" s="60" t="s">
        <v>297</v>
      </c>
      <c r="B166" s="66" t="str">
        <f>A71</f>
        <v>SECTION E (REGULATORY TESTING, Water)</v>
      </c>
      <c r="C166" s="81"/>
      <c r="D166" s="81"/>
      <c r="E166" s="82"/>
      <c r="F166" s="64" t="s">
        <v>293</v>
      </c>
      <c r="G166" s="65">
        <f>G76</f>
        <v>0</v>
      </c>
    </row>
    <row r="167" spans="1:7" ht="14.25" thickTop="1" thickBot="1" x14ac:dyDescent="0.25">
      <c r="A167" s="69" t="s">
        <v>296</v>
      </c>
      <c r="B167" s="66" t="str">
        <f>A77</f>
        <v>SECTION F (Schedule B, Industrial Waste &amp; Schedule D, Land Drainage)</v>
      </c>
      <c r="C167" s="81"/>
      <c r="D167" s="81"/>
      <c r="E167" s="82"/>
      <c r="F167" s="64" t="s">
        <v>293</v>
      </c>
      <c r="G167" s="65">
        <f>G121</f>
        <v>0</v>
      </c>
    </row>
    <row r="168" spans="1:7" ht="14.25" thickTop="1" thickBot="1" x14ac:dyDescent="0.25">
      <c r="A168" s="80" t="s">
        <v>295</v>
      </c>
      <c r="B168" s="81" t="str">
        <f>A122</f>
        <v>SECTION G (Water and Soils, from Landfills)</v>
      </c>
      <c r="C168" s="81"/>
      <c r="D168" s="81"/>
      <c r="E168" s="82"/>
      <c r="F168" s="64" t="s">
        <v>293</v>
      </c>
      <c r="G168" s="65">
        <f>G159</f>
        <v>0</v>
      </c>
    </row>
    <row r="169" spans="1:7" ht="14.25" thickTop="1" thickBot="1" x14ac:dyDescent="0.25">
      <c r="A169" s="70"/>
      <c r="B169" s="71"/>
      <c r="C169" s="72"/>
      <c r="D169" s="73"/>
      <c r="E169" s="73"/>
      <c r="F169" s="74"/>
      <c r="G169" s="75"/>
    </row>
    <row r="170" spans="1:7" ht="42.75" customHeight="1" thickTop="1" x14ac:dyDescent="0.2">
      <c r="A170" s="76" t="s">
        <v>302</v>
      </c>
      <c r="B170" s="77"/>
      <c r="C170" s="77"/>
      <c r="D170" s="77"/>
      <c r="E170" s="77"/>
      <c r="F170" s="78">
        <f>SUM(G162:G168)</f>
        <v>0</v>
      </c>
      <c r="G170" s="79"/>
    </row>
    <row r="171" spans="1:7" ht="22.5" customHeight="1" x14ac:dyDescent="0.2">
      <c r="A171" s="85"/>
      <c r="B171" s="83"/>
      <c r="C171" s="83"/>
      <c r="D171" s="83"/>
      <c r="E171" s="83"/>
      <c r="F171" s="83"/>
      <c r="G171" s="84"/>
    </row>
    <row r="172" spans="1:7" ht="22.5" customHeight="1" x14ac:dyDescent="0.2">
      <c r="A172" s="3"/>
      <c r="B172" s="37"/>
      <c r="C172" s="37"/>
      <c r="D172" s="37"/>
      <c r="E172" s="37"/>
      <c r="F172" s="4"/>
      <c r="G172" s="4"/>
    </row>
    <row r="173" spans="1:7" x14ac:dyDescent="0.2">
      <c r="A173" s="3"/>
      <c r="B173" s="37"/>
      <c r="C173" s="37"/>
      <c r="D173" s="37"/>
      <c r="E173" s="37"/>
      <c r="F173" s="4"/>
      <c r="G173" s="4"/>
    </row>
    <row r="174" spans="1:7" x14ac:dyDescent="0.2">
      <c r="A174" s="3"/>
      <c r="B174" s="37"/>
      <c r="C174" s="37"/>
      <c r="D174" s="37"/>
      <c r="E174" s="37"/>
      <c r="F174" s="4"/>
      <c r="G174" s="4"/>
    </row>
    <row r="175" spans="1:7" x14ac:dyDescent="0.2">
      <c r="A175" s="3"/>
      <c r="B175" s="37"/>
      <c r="C175" s="37"/>
      <c r="D175" s="37"/>
      <c r="E175" s="37"/>
      <c r="F175" s="4"/>
      <c r="G175" s="4"/>
    </row>
    <row r="176" spans="1:7" x14ac:dyDescent="0.2">
      <c r="A176" s="3"/>
      <c r="B176" s="37"/>
      <c r="C176" s="37"/>
      <c r="D176" s="37"/>
      <c r="E176" s="37"/>
      <c r="F176" s="4"/>
      <c r="G176" s="4"/>
    </row>
    <row r="177" spans="1:7" x14ac:dyDescent="0.2">
      <c r="A177" s="3"/>
      <c r="B177" s="37"/>
      <c r="C177" s="37"/>
      <c r="D177" s="37"/>
      <c r="E177" s="37"/>
      <c r="F177" s="4"/>
      <c r="G177" s="4"/>
    </row>
    <row r="178" spans="1:7" x14ac:dyDescent="0.2">
      <c r="A178" s="3"/>
      <c r="B178" s="37"/>
      <c r="C178" s="37"/>
      <c r="D178" s="37"/>
      <c r="E178" s="37"/>
      <c r="F178" s="4"/>
      <c r="G178" s="4"/>
    </row>
    <row r="179" spans="1:7" x14ac:dyDescent="0.2">
      <c r="A179" s="3"/>
      <c r="B179" s="37"/>
      <c r="C179" s="37"/>
      <c r="D179" s="37"/>
      <c r="E179" s="37"/>
      <c r="F179" s="4"/>
      <c r="G179" s="4"/>
    </row>
    <row r="180" spans="1:7" x14ac:dyDescent="0.2">
      <c r="A180" s="3"/>
      <c r="B180" s="37"/>
      <c r="C180" s="37"/>
      <c r="D180" s="37"/>
      <c r="E180" s="37"/>
      <c r="F180" s="4"/>
      <c r="G180" s="4"/>
    </row>
    <row r="181" spans="1:7" x14ac:dyDescent="0.2">
      <c r="A181" s="3"/>
      <c r="B181" s="37"/>
      <c r="C181" s="37"/>
      <c r="D181" s="37"/>
      <c r="E181" s="37"/>
      <c r="F181" s="4"/>
      <c r="G181" s="4"/>
    </row>
    <row r="182" spans="1:7" x14ac:dyDescent="0.2">
      <c r="A182" s="3"/>
      <c r="B182" s="37"/>
      <c r="C182" s="37"/>
      <c r="D182" s="37"/>
      <c r="E182" s="37"/>
      <c r="F182" s="4"/>
      <c r="G182" s="4"/>
    </row>
    <row r="183" spans="1:7" x14ac:dyDescent="0.2">
      <c r="A183" s="3"/>
      <c r="B183" s="37"/>
      <c r="C183" s="37"/>
      <c r="D183" s="37"/>
      <c r="E183" s="37"/>
      <c r="F183" s="4"/>
      <c r="G183" s="4"/>
    </row>
    <row r="184" spans="1:7" x14ac:dyDescent="0.2">
      <c r="A184" s="3"/>
      <c r="B184" s="37"/>
      <c r="C184" s="37"/>
      <c r="D184" s="37"/>
      <c r="E184" s="37"/>
      <c r="F184" s="4"/>
      <c r="G184" s="4"/>
    </row>
    <row r="185" spans="1:7" x14ac:dyDescent="0.2">
      <c r="A185" s="3"/>
      <c r="B185" s="37"/>
      <c r="C185" s="37"/>
      <c r="D185" s="37"/>
      <c r="E185" s="37"/>
      <c r="F185" s="4"/>
      <c r="G185" s="4"/>
    </row>
    <row r="186" spans="1:7" x14ac:dyDescent="0.2">
      <c r="A186" s="3"/>
      <c r="B186" s="37"/>
      <c r="C186" s="37"/>
      <c r="D186" s="37"/>
      <c r="E186" s="37"/>
      <c r="F186" s="4"/>
      <c r="G186" s="4"/>
    </row>
    <row r="187" spans="1:7" x14ac:dyDescent="0.2">
      <c r="A187" s="3"/>
      <c r="B187" s="37"/>
      <c r="C187" s="37"/>
      <c r="D187" s="37"/>
      <c r="E187" s="37"/>
      <c r="F187" s="4"/>
      <c r="G187" s="4"/>
    </row>
    <row r="188" spans="1:7" x14ac:dyDescent="0.2">
      <c r="A188" s="3"/>
      <c r="B188" s="37"/>
      <c r="C188" s="37"/>
      <c r="D188" s="37"/>
      <c r="E188" s="37"/>
      <c r="F188" s="4"/>
      <c r="G188" s="4"/>
    </row>
    <row r="189" spans="1:7" x14ac:dyDescent="0.2">
      <c r="A189" s="3"/>
      <c r="B189" s="37"/>
      <c r="C189" s="37"/>
      <c r="D189" s="37"/>
      <c r="E189" s="37"/>
      <c r="F189" s="4"/>
      <c r="G189" s="4"/>
    </row>
  </sheetData>
  <sheetProtection algorithmName="SHA-512" hashValue="0cC0TbqL8k4viDoK/gfK3u15MDihybUh4dHo9LQO3pAHB8X450EmKmgr4glIwuN+RKgF6HGT9HOcsXlIYo5uZA==" saltValue="wRLhymy5QvbFop8O6oPTjA==" spinCount="100000" sheet="1" objects="1" scenarios="1" selectLockedCells="1"/>
  <mergeCells count="47">
    <mergeCell ref="B165:E165"/>
    <mergeCell ref="A170:E170"/>
    <mergeCell ref="F170:G170"/>
    <mergeCell ref="B167:E167"/>
    <mergeCell ref="A171:G171"/>
    <mergeCell ref="B166:E166"/>
    <mergeCell ref="B168:E168"/>
    <mergeCell ref="B159:E159"/>
    <mergeCell ref="A161:E161"/>
    <mergeCell ref="B162:E162"/>
    <mergeCell ref="B163:E163"/>
    <mergeCell ref="B164:E164"/>
    <mergeCell ref="A2:B2"/>
    <mergeCell ref="C1:D1"/>
    <mergeCell ref="A1:B1"/>
    <mergeCell ref="A3:B3"/>
    <mergeCell ref="A122:G122"/>
    <mergeCell ref="A77:G77"/>
    <mergeCell ref="A71:G71"/>
    <mergeCell ref="A48:G48"/>
    <mergeCell ref="B25:E25"/>
    <mergeCell ref="B47:E47"/>
    <mergeCell ref="B64:E64"/>
    <mergeCell ref="B70:E70"/>
    <mergeCell ref="B76:E76"/>
    <mergeCell ref="B121:E121"/>
    <mergeCell ref="B176:E176"/>
    <mergeCell ref="B177:E177"/>
    <mergeCell ref="B178:E178"/>
    <mergeCell ref="B179:E179"/>
    <mergeCell ref="B173:E173"/>
    <mergeCell ref="B174:E174"/>
    <mergeCell ref="B175:E175"/>
    <mergeCell ref="A26:G26"/>
    <mergeCell ref="A6:G6"/>
    <mergeCell ref="A65:G65"/>
    <mergeCell ref="B189:E189"/>
    <mergeCell ref="B182:E182"/>
    <mergeCell ref="B183:E183"/>
    <mergeCell ref="B186:E186"/>
    <mergeCell ref="B187:E187"/>
    <mergeCell ref="B185:E185"/>
    <mergeCell ref="B184:E184"/>
    <mergeCell ref="B172:E172"/>
    <mergeCell ref="B180:E180"/>
    <mergeCell ref="B188:E188"/>
    <mergeCell ref="B181:E18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8:F121 F72:F76 F66:F70 F49:F64 F7:F25 F27:F47 F123:F160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RFP No.798-2020
&amp;C                     &amp;R Bid Submission
Page &amp;P of &amp;N          </oddHeader>
    <oddFooter xml:space="preserve">&amp;R____________________________
Name of Bidder                    </oddFooter>
  </headerFooter>
  <rowBreaks count="2" manualBreakCount="2">
    <brk id="37" max="6" man="1"/>
    <brk id="6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2021-04-01T14:03:17Z</cp:lastPrinted>
  <dcterms:created xsi:type="dcterms:W3CDTF">1999-10-18T14:40:40Z</dcterms:created>
  <dcterms:modified xsi:type="dcterms:W3CDTF">2021-04-06T16:09:40Z</dcterms:modified>
</cp:coreProperties>
</file>